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4 (2)" sheetId="6" r:id="rId6"/>
    <sheet name="5" sheetId="7" r:id="rId7"/>
  </sheets>
  <definedNames>
    <definedName name="data">'T.Hop'!$B$3:$J$375</definedName>
  </definedNames>
  <calcPr fullCalcOnLoad="1"/>
</workbook>
</file>

<file path=xl/sharedStrings.xml><?xml version="1.0" encoding="utf-8"?>
<sst xmlns="http://schemas.openxmlformats.org/spreadsheetml/2006/main" count="642" uniqueCount="202">
  <si>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</si>
  <si>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</si>
  <si>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</si>
  <si>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</si>
  <si>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</si>
  <si>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</si>
  <si>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</si>
  <si>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</si>
  <si>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</si>
  <si>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</si>
  <si>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</si>
  <si>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</si>
  <si>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</si>
  <si>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</si>
  <si>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</si>
  <si>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</si>
  <si>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</si>
  <si>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</si>
  <si>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</si>
  <si>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Hường</t>
  </si>
  <si>
    <t xml:space="preserve">Hoàng Văn </t>
  </si>
  <si>
    <t>Nguyễn Thị Thu</t>
  </si>
  <si>
    <t>Nguyễn Thị Kim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</si>
  <si>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</si>
  <si>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</si>
  <si>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</si>
  <si>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</si>
  <si>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</si>
  <si>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</si>
  <si>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</si>
  <si>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</si>
  <si>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</si>
  <si>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</si>
  <si>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</si>
  <si>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</si>
  <si>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</si>
  <si>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</si>
  <si>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</si>
  <si>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</si>
  <si>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</si>
  <si>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</si>
  <si>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</si>
  <si>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</si>
  <si>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</si>
  <si>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Nguyễn Thị Phương</t>
  </si>
  <si>
    <t xml:space="preserve">Nguyễn Đức </t>
  </si>
  <si>
    <t xml:space="preserve">Nguyễn Thu </t>
  </si>
  <si>
    <t>Nguyễn Đức</t>
  </si>
  <si>
    <t xml:space="preserve">Nguyễn Thanh </t>
  </si>
  <si>
    <t>Hoài</t>
  </si>
  <si>
    <t xml:space="preserve">Phạm Thị </t>
  </si>
  <si>
    <t xml:space="preserve">Ngô Thị 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</si>
  <si>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</si>
  <si>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</si>
  <si>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</si>
  <si>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</si>
  <si>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</si>
  <si>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</si>
  <si>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</si>
  <si>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</si>
  <si>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</si>
  <si>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</si>
  <si>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</si>
  <si>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</si>
  <si>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</si>
  <si>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</si>
  <si>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</si>
  <si>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</si>
  <si>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</si>
  <si>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</si>
  <si>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</si>
  <si>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07-06-1998</t>
  </si>
  <si>
    <t>Vĩnh</t>
  </si>
  <si>
    <t>TK</t>
  </si>
  <si>
    <t>Dương</t>
  </si>
  <si>
    <t>Vân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</si>
  <si>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</si>
  <si>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</si>
  <si>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</si>
  <si>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</si>
  <si>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</si>
  <si>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</si>
  <si>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</si>
  <si>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Mai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</si>
  <si>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</si>
  <si>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</si>
  <si>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</si>
  <si>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</si>
  <si>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</si>
  <si>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</si>
  <si>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</si>
  <si>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</si>
  <si>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</si>
  <si>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</si>
  <si>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</si>
  <si>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</si>
  <si>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</si>
  <si>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</si>
  <si>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</si>
  <si>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</si>
  <si>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</si>
  <si>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</si>
  <si>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</si>
  <si>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</si>
  <si>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</si>
  <si>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</si>
  <si>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</si>
  <si>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</si>
  <si>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</si>
  <si>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</si>
  <si>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</si>
  <si>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</si>
  <si>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</si>
  <si>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</si>
  <si>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</si>
  <si>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 xml:space="preserve">Nguyễn Thị Bích </t>
  </si>
  <si>
    <t>Phượng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</si>
  <si>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</si>
  <si>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</si>
  <si>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</si>
  <si>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</si>
  <si>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</si>
  <si>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</si>
  <si>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</si>
  <si>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</si>
  <si>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</si>
  <si>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</si>
  <si>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</si>
  <si>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</si>
  <si>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03-10-1998</t>
  </si>
  <si>
    <t xml:space="preserve">Bùi Thị Bích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</si>
  <si>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</si>
  <si>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</si>
  <si>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</si>
  <si>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</si>
  <si>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</si>
  <si>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</si>
  <si>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</si>
  <si>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</si>
  <si>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 xml:space="preserve">Trần Thị </t>
  </si>
  <si>
    <t>Đỗ Thị Thu</t>
  </si>
  <si>
    <t>Trần Thị Thanh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</si>
  <si>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</si>
  <si>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</si>
  <si>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</si>
  <si>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</si>
  <si>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</si>
  <si>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</si>
  <si>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</si>
  <si>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</si>
  <si>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</si>
  <si>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</si>
  <si>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</si>
  <si>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</si>
  <si>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</si>
  <si>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</si>
  <si>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</si>
  <si>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</si>
  <si>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</si>
  <si>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</si>
  <si>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</si>
  <si>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</si>
  <si>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</si>
  <si>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</si>
  <si>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</si>
  <si>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</si>
  <si>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</si>
  <si>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 xml:space="preserve">Nguyễn Thị Mỹ </t>
  </si>
  <si>
    <t>D101</t>
  </si>
  <si>
    <t>Học phần</t>
  </si>
  <si>
    <t>Phạm Thị Thu</t>
  </si>
  <si>
    <t>TKXH</t>
  </si>
  <si>
    <t>QTNL</t>
  </si>
  <si>
    <t xml:space="preserve">Trần Thị Thúy </t>
  </si>
  <si>
    <t>Nguyễn Hồng</t>
  </si>
  <si>
    <t>Hiệp</t>
  </si>
  <si>
    <t xml:space="preserve">Nguyễn Thị Lan </t>
  </si>
  <si>
    <t>Hương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</si>
  <si>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</si>
  <si>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</si>
  <si>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</si>
  <si>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</si>
  <si>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</si>
  <si>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</si>
  <si>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>Minh</t>
  </si>
  <si>
    <t xml:space="preserve">Vũ Hồng </t>
  </si>
  <si>
    <t>Sơn</t>
  </si>
  <si>
    <t>Hoàng Thị Thúy</t>
  </si>
  <si>
    <t>TH</t>
  </si>
  <si>
    <t>LTVB</t>
  </si>
  <si>
    <t>TKDN</t>
  </si>
  <si>
    <r>
      <t xml:space="preserve">Danh s¸ch Sinh viªn cao ®¼ng kho¸ 12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</si>
  <si>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Ký dự thi</t>
  </si>
  <si>
    <r>
      <t xml:space="preserve">Học phần:  </t>
    </r>
    <r>
      <rPr>
        <b/>
        <sz val="12"/>
        <rFont val="Arial"/>
        <family val="2"/>
      </rPr>
      <t>Thống kê doanh nghiệp</t>
    </r>
  </si>
  <si>
    <t>Thời gian:   7h 30' ngày 17 tháng 12 năm 2018</t>
  </si>
  <si>
    <r>
      <t xml:space="preserve">Học phần:  </t>
    </r>
    <r>
      <rPr>
        <b/>
        <sz val="12"/>
        <rFont val="Arial"/>
        <family val="2"/>
      </rPr>
      <t>Thống kê xã hội - Quản trị nhân lực</t>
    </r>
  </si>
  <si>
    <t>D102</t>
  </si>
  <si>
    <t>D103</t>
  </si>
  <si>
    <t>D201</t>
  </si>
  <si>
    <t>D202</t>
  </si>
  <si>
    <t>A301</t>
  </si>
  <si>
    <r>
      <t xml:space="preserve">Học phần:  </t>
    </r>
    <r>
      <rPr>
        <b/>
        <sz val="12"/>
        <rFont val="Arial"/>
        <family val="2"/>
      </rPr>
      <t>Lập trình VB.Net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</si>
</sst>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2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31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wrapText="1"/>
    </xf>
    <xf numFmtId="0" fontId="19" fillId="0" borderId="27" xfId="0" applyFont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7" fillId="0" borderId="29" xfId="0" applyFont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19" fillId="3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9" xfId="0" applyFont="1" applyFill="1" applyBorder="1" applyAlignment="1">
      <alignment wrapText="1"/>
    </xf>
    <xf numFmtId="0" fontId="17" fillId="33" borderId="32" xfId="0" applyFont="1" applyFill="1" applyBorder="1" applyAlignment="1">
      <alignment horizontal="left" wrapText="1"/>
    </xf>
    <xf numFmtId="14" fontId="18" fillId="33" borderId="3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5"/>
  <sheetViews>
    <sheetView zoomScalePageLayoutView="0" workbookViewId="0" topLeftCell="A80">
      <selection activeCell="C101" sqref="C10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9" ht="15.75">
      <c r="A4" s="1"/>
      <c r="B4" s="30">
        <v>1</v>
      </c>
      <c r="C4" s="63" t="s">
        <v>45</v>
      </c>
      <c r="D4" s="78" t="s">
        <v>13</v>
      </c>
      <c r="E4" s="64">
        <v>36082</v>
      </c>
      <c r="F4" s="62" t="s">
        <v>122</v>
      </c>
      <c r="G4" t="s">
        <v>190</v>
      </c>
      <c r="I4" s="10">
        <v>1</v>
      </c>
    </row>
    <row r="5" spans="1:9" ht="15.75">
      <c r="A5" s="1"/>
      <c r="B5" s="30">
        <v>2</v>
      </c>
      <c r="C5" s="65" t="s">
        <v>123</v>
      </c>
      <c r="D5" s="122" t="s">
        <v>13</v>
      </c>
      <c r="E5" s="85">
        <v>35840</v>
      </c>
      <c r="F5" s="62" t="s">
        <v>142</v>
      </c>
      <c r="G5" t="s">
        <v>190</v>
      </c>
      <c r="I5" s="10">
        <v>2</v>
      </c>
    </row>
    <row r="6" spans="1:9" ht="15.75">
      <c r="A6" s="1"/>
      <c r="B6" s="30">
        <v>3</v>
      </c>
      <c r="C6" s="63" t="s">
        <v>143</v>
      </c>
      <c r="D6" s="78" t="s">
        <v>13</v>
      </c>
      <c r="E6" s="64">
        <v>35870</v>
      </c>
      <c r="F6" s="62" t="s">
        <v>158</v>
      </c>
      <c r="G6" t="s">
        <v>190</v>
      </c>
      <c r="I6" s="10">
        <v>3</v>
      </c>
    </row>
    <row r="7" spans="1:9" ht="15.75">
      <c r="A7" s="1"/>
      <c r="B7" s="30">
        <v>4</v>
      </c>
      <c r="C7" s="65" t="s">
        <v>34</v>
      </c>
      <c r="D7" s="78" t="s">
        <v>23</v>
      </c>
      <c r="E7" s="67">
        <v>36059</v>
      </c>
      <c r="F7" s="62" t="s">
        <v>122</v>
      </c>
      <c r="G7" t="s">
        <v>190</v>
      </c>
      <c r="I7" s="10">
        <v>4</v>
      </c>
    </row>
    <row r="8" spans="1:9" ht="15.75">
      <c r="A8" s="1"/>
      <c r="B8" s="30">
        <v>5</v>
      </c>
      <c r="C8" s="68" t="s">
        <v>124</v>
      </c>
      <c r="D8" s="78" t="s">
        <v>13</v>
      </c>
      <c r="E8" s="67">
        <v>35819</v>
      </c>
      <c r="F8" s="62" t="s">
        <v>142</v>
      </c>
      <c r="G8" t="s">
        <v>190</v>
      </c>
      <c r="I8" s="10">
        <v>5</v>
      </c>
    </row>
    <row r="9" spans="1:9" ht="15.75">
      <c r="A9" s="1"/>
      <c r="B9" s="30">
        <v>6</v>
      </c>
      <c r="C9" s="68" t="s">
        <v>22</v>
      </c>
      <c r="D9" s="78" t="s">
        <v>13</v>
      </c>
      <c r="E9" s="79">
        <v>35830</v>
      </c>
      <c r="F9" s="62" t="s">
        <v>158</v>
      </c>
      <c r="G9" t="s">
        <v>190</v>
      </c>
      <c r="I9" s="10">
        <v>6</v>
      </c>
    </row>
    <row r="10" spans="1:9" ht="15.75">
      <c r="A10" s="1"/>
      <c r="B10" s="30">
        <v>7</v>
      </c>
      <c r="C10" s="70" t="s">
        <v>24</v>
      </c>
      <c r="D10" s="82" t="s">
        <v>23</v>
      </c>
      <c r="E10" s="67">
        <v>36145</v>
      </c>
      <c r="F10" s="62" t="s">
        <v>122</v>
      </c>
      <c r="G10" t="s">
        <v>190</v>
      </c>
      <c r="I10" s="10">
        <v>7</v>
      </c>
    </row>
    <row r="11" spans="1:9" ht="15.75">
      <c r="A11" s="1"/>
      <c r="B11" s="30">
        <v>8</v>
      </c>
      <c r="C11" s="69" t="s">
        <v>44</v>
      </c>
      <c r="D11" s="78" t="s">
        <v>13</v>
      </c>
      <c r="E11" s="67">
        <v>35445</v>
      </c>
      <c r="F11" s="62" t="s">
        <v>142</v>
      </c>
      <c r="G11" t="s">
        <v>190</v>
      </c>
      <c r="I11" s="10">
        <v>8</v>
      </c>
    </row>
    <row r="12" spans="1:9" ht="15.75">
      <c r="A12" s="1"/>
      <c r="B12" s="30">
        <v>9</v>
      </c>
      <c r="C12" s="69" t="s">
        <v>144</v>
      </c>
      <c r="D12" s="78" t="s">
        <v>13</v>
      </c>
      <c r="E12" s="67">
        <v>36006</v>
      </c>
      <c r="F12" s="62" t="s">
        <v>158</v>
      </c>
      <c r="G12" t="s">
        <v>190</v>
      </c>
      <c r="I12" s="10">
        <v>9</v>
      </c>
    </row>
    <row r="13" spans="1:9" ht="15.75">
      <c r="A13" s="1"/>
      <c r="B13" s="30">
        <v>10</v>
      </c>
      <c r="C13" s="68" t="s">
        <v>90</v>
      </c>
      <c r="D13" s="78" t="s">
        <v>91</v>
      </c>
      <c r="E13" s="67">
        <v>35961</v>
      </c>
      <c r="F13" s="62" t="s">
        <v>122</v>
      </c>
      <c r="G13" t="s">
        <v>190</v>
      </c>
      <c r="I13" s="10">
        <v>10</v>
      </c>
    </row>
    <row r="14" spans="1:9" ht="15.75">
      <c r="A14" s="1"/>
      <c r="B14" s="30">
        <v>11</v>
      </c>
      <c r="C14" s="68" t="s">
        <v>125</v>
      </c>
      <c r="D14" s="78" t="s">
        <v>13</v>
      </c>
      <c r="E14" s="67">
        <v>36126</v>
      </c>
      <c r="F14" s="62" t="s">
        <v>142</v>
      </c>
      <c r="G14" t="s">
        <v>190</v>
      </c>
      <c r="I14" s="10">
        <v>11</v>
      </c>
    </row>
    <row r="15" spans="1:9" ht="15.75">
      <c r="A15" s="1"/>
      <c r="B15" s="30">
        <v>12</v>
      </c>
      <c r="C15" s="68" t="s">
        <v>139</v>
      </c>
      <c r="D15" s="78" t="s">
        <v>23</v>
      </c>
      <c r="E15" s="67">
        <v>36097</v>
      </c>
      <c r="F15" s="62" t="s">
        <v>158</v>
      </c>
      <c r="G15" t="s">
        <v>190</v>
      </c>
      <c r="I15" s="10">
        <v>12</v>
      </c>
    </row>
    <row r="16" spans="1:9" ht="15.75">
      <c r="A16" s="1"/>
      <c r="B16" s="30">
        <v>13</v>
      </c>
      <c r="C16" s="63" t="s">
        <v>92</v>
      </c>
      <c r="D16" s="78" t="s">
        <v>93</v>
      </c>
      <c r="E16" s="64">
        <v>35723</v>
      </c>
      <c r="F16" s="62" t="s">
        <v>122</v>
      </c>
      <c r="G16" t="s">
        <v>190</v>
      </c>
      <c r="I16" s="10">
        <v>13</v>
      </c>
    </row>
    <row r="17" spans="1:9" ht="15.75">
      <c r="A17" s="1"/>
      <c r="B17" s="30">
        <v>14</v>
      </c>
      <c r="C17" s="63" t="s">
        <v>126</v>
      </c>
      <c r="D17" s="78" t="s">
        <v>127</v>
      </c>
      <c r="E17" s="64">
        <v>35902</v>
      </c>
      <c r="F17" s="62" t="s">
        <v>142</v>
      </c>
      <c r="G17" t="s">
        <v>190</v>
      </c>
      <c r="I17" s="10">
        <v>14</v>
      </c>
    </row>
    <row r="18" spans="1:9" ht="15.75">
      <c r="A18" s="1"/>
      <c r="B18" s="30">
        <v>15</v>
      </c>
      <c r="C18" s="68" t="s">
        <v>145</v>
      </c>
      <c r="D18" s="78" t="s">
        <v>23</v>
      </c>
      <c r="E18" s="67">
        <v>36082</v>
      </c>
      <c r="F18" s="62" t="s">
        <v>158</v>
      </c>
      <c r="G18" t="s">
        <v>190</v>
      </c>
      <c r="I18" s="10">
        <v>15</v>
      </c>
    </row>
    <row r="19" spans="1:9" ht="15.75">
      <c r="A19" s="1"/>
      <c r="B19" s="30">
        <v>16</v>
      </c>
      <c r="C19" s="69" t="s">
        <v>94</v>
      </c>
      <c r="D19" s="78" t="s">
        <v>26</v>
      </c>
      <c r="E19" s="67">
        <v>36088</v>
      </c>
      <c r="F19" s="62" t="s">
        <v>122</v>
      </c>
      <c r="G19" t="s">
        <v>190</v>
      </c>
      <c r="I19" s="10">
        <v>16</v>
      </c>
    </row>
    <row r="20" spans="1:9" ht="15.75">
      <c r="A20" s="1"/>
      <c r="B20" s="30">
        <v>17</v>
      </c>
      <c r="C20" s="68" t="s">
        <v>128</v>
      </c>
      <c r="D20" s="78" t="s">
        <v>74</v>
      </c>
      <c r="E20" s="67">
        <v>36145</v>
      </c>
      <c r="F20" s="62" t="s">
        <v>142</v>
      </c>
      <c r="G20" t="s">
        <v>190</v>
      </c>
      <c r="I20" s="10">
        <v>17</v>
      </c>
    </row>
    <row r="21" spans="1:9" ht="15.75">
      <c r="A21" s="1"/>
      <c r="B21" s="30">
        <v>18</v>
      </c>
      <c r="C21" s="68" t="s">
        <v>146</v>
      </c>
      <c r="D21" s="78" t="s">
        <v>147</v>
      </c>
      <c r="E21" s="67">
        <v>36061</v>
      </c>
      <c r="F21" s="62" t="s">
        <v>158</v>
      </c>
      <c r="G21" t="s">
        <v>190</v>
      </c>
      <c r="I21" s="10">
        <v>18</v>
      </c>
    </row>
    <row r="22" spans="1:9" ht="15.75">
      <c r="A22" s="1"/>
      <c r="B22" s="30">
        <v>19</v>
      </c>
      <c r="C22" s="68" t="s">
        <v>95</v>
      </c>
      <c r="D22" s="78" t="s">
        <v>26</v>
      </c>
      <c r="E22" s="67">
        <v>35870</v>
      </c>
      <c r="F22" s="62" t="s">
        <v>122</v>
      </c>
      <c r="G22" t="s">
        <v>190</v>
      </c>
      <c r="I22" s="10">
        <v>19</v>
      </c>
    </row>
    <row r="23" spans="1:9" ht="15.75">
      <c r="A23" s="1"/>
      <c r="B23" s="30">
        <v>20</v>
      </c>
      <c r="C23" s="68" t="s">
        <v>111</v>
      </c>
      <c r="D23" s="78" t="s">
        <v>26</v>
      </c>
      <c r="E23" s="67" t="s">
        <v>129</v>
      </c>
      <c r="F23" s="62" t="s">
        <v>142</v>
      </c>
      <c r="G23" t="s">
        <v>190</v>
      </c>
      <c r="I23" s="10">
        <v>20</v>
      </c>
    </row>
    <row r="24" spans="1:9" ht="15.75">
      <c r="A24" s="1">
        <v>1</v>
      </c>
      <c r="B24" s="30">
        <v>21</v>
      </c>
      <c r="C24" s="69" t="s">
        <v>148</v>
      </c>
      <c r="D24" s="78" t="s">
        <v>147</v>
      </c>
      <c r="E24" s="79">
        <v>35564</v>
      </c>
      <c r="F24" s="62" t="s">
        <v>158</v>
      </c>
      <c r="G24" t="s">
        <v>190</v>
      </c>
      <c r="I24" s="10">
        <v>21</v>
      </c>
    </row>
    <row r="25" spans="1:9" ht="15.75">
      <c r="A25" s="1"/>
      <c r="B25" s="30">
        <v>22</v>
      </c>
      <c r="C25" s="69" t="s">
        <v>96</v>
      </c>
      <c r="D25" s="78" t="s">
        <v>38</v>
      </c>
      <c r="E25" s="67">
        <v>35890</v>
      </c>
      <c r="F25" s="62" t="s">
        <v>122</v>
      </c>
      <c r="G25" t="s">
        <v>190</v>
      </c>
      <c r="I25" s="10">
        <v>22</v>
      </c>
    </row>
    <row r="26" spans="1:9" ht="16.5">
      <c r="A26" s="1"/>
      <c r="B26" s="30">
        <v>23</v>
      </c>
      <c r="C26" s="73" t="s">
        <v>130</v>
      </c>
      <c r="D26" s="74" t="s">
        <v>39</v>
      </c>
      <c r="E26" s="64">
        <v>36006</v>
      </c>
      <c r="F26" s="62" t="s">
        <v>142</v>
      </c>
      <c r="G26" t="s">
        <v>190</v>
      </c>
      <c r="I26" s="10">
        <v>23</v>
      </c>
    </row>
    <row r="27" spans="1:9" ht="15.75">
      <c r="A27" s="1"/>
      <c r="B27" s="30">
        <v>24</v>
      </c>
      <c r="C27" s="68" t="s">
        <v>149</v>
      </c>
      <c r="D27" s="78" t="s">
        <v>74</v>
      </c>
      <c r="E27" s="67">
        <v>36141</v>
      </c>
      <c r="F27" s="62" t="s">
        <v>158</v>
      </c>
      <c r="G27" t="s">
        <v>190</v>
      </c>
      <c r="I27" s="10">
        <v>24</v>
      </c>
    </row>
    <row r="28" spans="1:9" ht="15.75">
      <c r="A28" s="1"/>
      <c r="B28" s="30">
        <v>25</v>
      </c>
      <c r="C28" s="63" t="s">
        <v>97</v>
      </c>
      <c r="D28" s="78" t="s">
        <v>38</v>
      </c>
      <c r="E28" s="64">
        <v>35862</v>
      </c>
      <c r="F28" s="62" t="s">
        <v>122</v>
      </c>
      <c r="G28" t="s">
        <v>190</v>
      </c>
      <c r="I28" s="10">
        <v>25</v>
      </c>
    </row>
    <row r="29" spans="1:9" ht="15.75">
      <c r="A29" s="1"/>
      <c r="B29" s="30">
        <v>26</v>
      </c>
      <c r="C29" s="68" t="s">
        <v>48</v>
      </c>
      <c r="D29" s="78" t="s">
        <v>49</v>
      </c>
      <c r="E29" s="67">
        <v>36138</v>
      </c>
      <c r="F29" s="62" t="s">
        <v>142</v>
      </c>
      <c r="G29" t="s">
        <v>190</v>
      </c>
      <c r="I29" s="10">
        <v>26</v>
      </c>
    </row>
    <row r="30" spans="1:9" ht="15.75">
      <c r="A30" s="1"/>
      <c r="B30" s="30">
        <v>27</v>
      </c>
      <c r="C30" s="68" t="s">
        <v>61</v>
      </c>
      <c r="D30" s="78" t="s">
        <v>62</v>
      </c>
      <c r="E30" s="67">
        <v>35796</v>
      </c>
      <c r="F30" s="62" t="s">
        <v>158</v>
      </c>
      <c r="G30" t="s">
        <v>190</v>
      </c>
      <c r="I30" s="10">
        <v>27</v>
      </c>
    </row>
    <row r="31" spans="1:9" ht="15.75">
      <c r="A31" s="1"/>
      <c r="B31" s="30">
        <v>28</v>
      </c>
      <c r="C31" s="110" t="s">
        <v>28</v>
      </c>
      <c r="D31" s="81" t="s">
        <v>98</v>
      </c>
      <c r="E31" s="86">
        <v>36073</v>
      </c>
      <c r="F31" s="62" t="s">
        <v>122</v>
      </c>
      <c r="G31" t="s">
        <v>190</v>
      </c>
      <c r="I31" s="10">
        <v>28</v>
      </c>
    </row>
    <row r="32" spans="1:9" ht="15.75">
      <c r="A32" s="1"/>
      <c r="B32" s="30">
        <v>29</v>
      </c>
      <c r="C32" s="68" t="s">
        <v>131</v>
      </c>
      <c r="D32" s="78" t="s">
        <v>66</v>
      </c>
      <c r="E32" s="67">
        <v>36140</v>
      </c>
      <c r="F32" s="62" t="s">
        <v>142</v>
      </c>
      <c r="G32" t="s">
        <v>190</v>
      </c>
      <c r="I32" s="10">
        <v>29</v>
      </c>
    </row>
    <row r="33" spans="1:9" ht="15.75">
      <c r="A33" s="1"/>
      <c r="B33" s="30">
        <v>30</v>
      </c>
      <c r="C33" s="68" t="s">
        <v>24</v>
      </c>
      <c r="D33" s="78" t="s">
        <v>39</v>
      </c>
      <c r="E33" s="67">
        <v>36062</v>
      </c>
      <c r="F33" s="62" t="s">
        <v>158</v>
      </c>
      <c r="G33" t="s">
        <v>190</v>
      </c>
      <c r="I33" s="10">
        <v>30</v>
      </c>
    </row>
    <row r="34" spans="1:9" ht="15.75">
      <c r="A34" s="1"/>
      <c r="B34" s="30">
        <v>31</v>
      </c>
      <c r="C34" s="68" t="s">
        <v>31</v>
      </c>
      <c r="D34" s="78" t="s">
        <v>49</v>
      </c>
      <c r="E34" s="67">
        <v>36020</v>
      </c>
      <c r="F34" s="62" t="s">
        <v>122</v>
      </c>
      <c r="G34" t="s">
        <v>190</v>
      </c>
      <c r="I34" s="10">
        <v>31</v>
      </c>
    </row>
    <row r="35" spans="1:9" ht="15.75">
      <c r="A35" s="1"/>
      <c r="B35" s="30">
        <v>32</v>
      </c>
      <c r="C35" s="66" t="s">
        <v>46</v>
      </c>
      <c r="D35" s="82" t="s">
        <v>29</v>
      </c>
      <c r="E35" s="64">
        <v>35858</v>
      </c>
      <c r="F35" s="62" t="s">
        <v>142</v>
      </c>
      <c r="G35" t="s">
        <v>190</v>
      </c>
      <c r="I35" s="10">
        <v>32</v>
      </c>
    </row>
    <row r="36" spans="1:9" ht="15.75">
      <c r="A36" s="1"/>
      <c r="B36" s="30">
        <v>33</v>
      </c>
      <c r="C36" s="80" t="s">
        <v>21</v>
      </c>
      <c r="D36" s="81" t="s">
        <v>38</v>
      </c>
      <c r="E36" s="111">
        <v>35889</v>
      </c>
      <c r="F36" s="62" t="s">
        <v>158</v>
      </c>
      <c r="G36" t="s">
        <v>190</v>
      </c>
      <c r="I36" s="10">
        <v>33</v>
      </c>
    </row>
    <row r="37" spans="1:9" ht="15.75">
      <c r="A37" s="1"/>
      <c r="B37" s="30">
        <v>34</v>
      </c>
      <c r="C37" s="63" t="s">
        <v>99</v>
      </c>
      <c r="D37" s="78" t="s">
        <v>41</v>
      </c>
      <c r="E37" s="64">
        <v>35573</v>
      </c>
      <c r="F37" s="62" t="s">
        <v>122</v>
      </c>
      <c r="G37" t="s">
        <v>190</v>
      </c>
      <c r="I37" s="10">
        <v>34</v>
      </c>
    </row>
    <row r="38" spans="1:9" ht="15.75">
      <c r="A38" s="1"/>
      <c r="B38" s="30">
        <v>35</v>
      </c>
      <c r="C38" s="63" t="s">
        <v>132</v>
      </c>
      <c r="D38" s="78" t="s">
        <v>19</v>
      </c>
      <c r="E38" s="64">
        <v>35975</v>
      </c>
      <c r="F38" s="62" t="s">
        <v>142</v>
      </c>
      <c r="G38" t="s">
        <v>190</v>
      </c>
      <c r="I38" s="10">
        <v>35</v>
      </c>
    </row>
    <row r="39" spans="1:9" ht="15.75">
      <c r="A39" s="1"/>
      <c r="B39" s="30">
        <v>36</v>
      </c>
      <c r="C39" s="65" t="s">
        <v>28</v>
      </c>
      <c r="D39" s="78" t="s">
        <v>98</v>
      </c>
      <c r="E39" s="64">
        <v>35997</v>
      </c>
      <c r="F39" s="62" t="s">
        <v>158</v>
      </c>
      <c r="G39" t="s">
        <v>190</v>
      </c>
      <c r="I39" s="10">
        <v>36</v>
      </c>
    </row>
    <row r="40" spans="1:9" ht="15.75">
      <c r="A40" s="1"/>
      <c r="B40" s="30">
        <v>37</v>
      </c>
      <c r="C40" s="66" t="s">
        <v>24</v>
      </c>
      <c r="D40" s="82" t="s">
        <v>27</v>
      </c>
      <c r="E40" s="64">
        <v>35813</v>
      </c>
      <c r="F40" s="62" t="s">
        <v>122</v>
      </c>
      <c r="G40" t="s">
        <v>190</v>
      </c>
      <c r="I40" s="10">
        <v>37</v>
      </c>
    </row>
    <row r="41" spans="1:9" ht="15.75">
      <c r="A41" s="1"/>
      <c r="B41" s="30">
        <v>38</v>
      </c>
      <c r="C41" s="68" t="s">
        <v>133</v>
      </c>
      <c r="D41" s="78" t="s">
        <v>19</v>
      </c>
      <c r="E41" s="67">
        <v>36115</v>
      </c>
      <c r="F41" s="62" t="s">
        <v>142</v>
      </c>
      <c r="G41" t="s">
        <v>190</v>
      </c>
      <c r="I41" s="10">
        <v>38</v>
      </c>
    </row>
    <row r="42" spans="1:9" ht="15.75">
      <c r="A42" s="1"/>
      <c r="B42" s="30">
        <v>39</v>
      </c>
      <c r="C42" s="129" t="s">
        <v>102</v>
      </c>
      <c r="D42" s="78" t="s">
        <v>98</v>
      </c>
      <c r="E42" s="67">
        <v>35453</v>
      </c>
      <c r="F42" s="62" t="s">
        <v>158</v>
      </c>
      <c r="G42" t="s">
        <v>190</v>
      </c>
      <c r="I42" s="10">
        <v>39</v>
      </c>
    </row>
    <row r="43" spans="1:9" ht="15.75">
      <c r="A43" s="1"/>
      <c r="B43" s="30">
        <v>40</v>
      </c>
      <c r="C43" s="72" t="s">
        <v>55</v>
      </c>
      <c r="D43" s="78" t="s">
        <v>29</v>
      </c>
      <c r="E43" s="67">
        <v>35645</v>
      </c>
      <c r="F43" s="62" t="s">
        <v>122</v>
      </c>
      <c r="G43" t="s">
        <v>190</v>
      </c>
      <c r="I43" s="10">
        <v>40</v>
      </c>
    </row>
    <row r="44" spans="1:9" ht="15.75">
      <c r="A44" s="1"/>
      <c r="B44" s="30">
        <v>41</v>
      </c>
      <c r="C44" s="75" t="s">
        <v>134</v>
      </c>
      <c r="D44" s="76" t="s">
        <v>14</v>
      </c>
      <c r="E44" s="77">
        <v>35742</v>
      </c>
      <c r="F44" s="62" t="s">
        <v>142</v>
      </c>
      <c r="G44" t="s">
        <v>190</v>
      </c>
      <c r="I44" s="10">
        <v>41</v>
      </c>
    </row>
    <row r="45" spans="1:9" ht="15.75">
      <c r="A45" s="1"/>
      <c r="B45" s="30">
        <v>42</v>
      </c>
      <c r="C45" s="63" t="s">
        <v>24</v>
      </c>
      <c r="D45" s="78" t="s">
        <v>150</v>
      </c>
      <c r="E45" s="64">
        <v>36146</v>
      </c>
      <c r="F45" s="62" t="s">
        <v>158</v>
      </c>
      <c r="G45" t="s">
        <v>190</v>
      </c>
      <c r="I45" s="10">
        <v>42</v>
      </c>
    </row>
    <row r="46" spans="1:9" ht="15.75">
      <c r="A46" s="1"/>
      <c r="B46" s="30">
        <v>43</v>
      </c>
      <c r="C46" s="63" t="s">
        <v>34</v>
      </c>
      <c r="D46" s="78" t="s">
        <v>29</v>
      </c>
      <c r="E46" s="64">
        <v>36003</v>
      </c>
      <c r="F46" s="62" t="s">
        <v>122</v>
      </c>
      <c r="G46" t="s">
        <v>190</v>
      </c>
      <c r="I46" s="10">
        <v>43</v>
      </c>
    </row>
    <row r="47" spans="1:9" ht="15.75">
      <c r="A47" s="1"/>
      <c r="B47" s="30">
        <v>44</v>
      </c>
      <c r="C47" s="63" t="s">
        <v>34</v>
      </c>
      <c r="D47" s="78" t="s">
        <v>14</v>
      </c>
      <c r="E47" s="64">
        <v>35823</v>
      </c>
      <c r="F47" s="62" t="s">
        <v>142</v>
      </c>
      <c r="G47" t="s">
        <v>190</v>
      </c>
      <c r="I47" s="10">
        <v>44</v>
      </c>
    </row>
    <row r="48" spans="1:9" ht="15.75">
      <c r="A48" s="1"/>
      <c r="B48" s="30">
        <v>45</v>
      </c>
      <c r="C48" s="65" t="s">
        <v>24</v>
      </c>
      <c r="D48" s="78" t="s">
        <v>14</v>
      </c>
      <c r="E48" s="61">
        <v>35860</v>
      </c>
      <c r="F48" s="126" t="s">
        <v>158</v>
      </c>
      <c r="G48" t="s">
        <v>190</v>
      </c>
      <c r="I48" s="10">
        <v>45</v>
      </c>
    </row>
    <row r="49" spans="1:9" ht="15.75">
      <c r="A49" s="1"/>
      <c r="B49" s="30">
        <v>46</v>
      </c>
      <c r="C49" s="63" t="s">
        <v>100</v>
      </c>
      <c r="D49" s="78" t="s">
        <v>29</v>
      </c>
      <c r="E49" s="64">
        <v>35784</v>
      </c>
      <c r="F49" s="62" t="s">
        <v>122</v>
      </c>
      <c r="G49" t="s">
        <v>190</v>
      </c>
      <c r="I49" s="10">
        <v>46</v>
      </c>
    </row>
    <row r="50" spans="1:9" ht="15.75">
      <c r="A50" s="1"/>
      <c r="B50" s="30">
        <v>47</v>
      </c>
      <c r="C50" s="63" t="s">
        <v>135</v>
      </c>
      <c r="D50" s="78" t="s">
        <v>32</v>
      </c>
      <c r="E50" s="64">
        <v>36117</v>
      </c>
      <c r="F50" s="62" t="s">
        <v>142</v>
      </c>
      <c r="G50" t="s">
        <v>190</v>
      </c>
      <c r="I50" s="10">
        <v>47</v>
      </c>
    </row>
    <row r="51" spans="1:9" ht="15.75">
      <c r="A51" s="1"/>
      <c r="B51" s="30">
        <v>48</v>
      </c>
      <c r="C51" s="63" t="s">
        <v>28</v>
      </c>
      <c r="D51" s="78" t="s">
        <v>151</v>
      </c>
      <c r="E51" s="64">
        <v>34592</v>
      </c>
      <c r="F51" s="126" t="s">
        <v>158</v>
      </c>
      <c r="G51" t="s">
        <v>190</v>
      </c>
      <c r="I51" s="10">
        <v>48</v>
      </c>
    </row>
    <row r="52" spans="1:9" ht="15.75">
      <c r="A52" s="1"/>
      <c r="B52" s="30">
        <v>49</v>
      </c>
      <c r="C52" s="84" t="s">
        <v>101</v>
      </c>
      <c r="D52" s="78" t="s">
        <v>29</v>
      </c>
      <c r="E52" s="64">
        <v>35684</v>
      </c>
      <c r="F52" s="62" t="s">
        <v>122</v>
      </c>
      <c r="G52" t="s">
        <v>190</v>
      </c>
      <c r="I52" s="10">
        <v>49</v>
      </c>
    </row>
    <row r="53" spans="1:9" ht="15.75">
      <c r="A53" s="1"/>
      <c r="B53" s="30">
        <v>50</v>
      </c>
      <c r="C53" s="72" t="s">
        <v>136</v>
      </c>
      <c r="D53" s="121" t="s">
        <v>137</v>
      </c>
      <c r="E53" s="64">
        <v>35887</v>
      </c>
      <c r="F53" s="62" t="s">
        <v>142</v>
      </c>
      <c r="G53" t="s">
        <v>190</v>
      </c>
      <c r="I53" s="10">
        <v>50</v>
      </c>
    </row>
    <row r="54" spans="1:9" ht="15.75">
      <c r="A54" s="1"/>
      <c r="B54" s="30">
        <v>51</v>
      </c>
      <c r="C54" s="66" t="s">
        <v>105</v>
      </c>
      <c r="D54" s="82" t="s">
        <v>152</v>
      </c>
      <c r="E54" s="64">
        <v>35924</v>
      </c>
      <c r="F54" s="62" t="s">
        <v>158</v>
      </c>
      <c r="G54" t="s">
        <v>190</v>
      </c>
      <c r="I54" s="10">
        <v>51</v>
      </c>
    </row>
    <row r="55" spans="1:9" ht="15.75">
      <c r="A55" s="1"/>
      <c r="B55" s="30">
        <v>52</v>
      </c>
      <c r="C55" s="71" t="s">
        <v>103</v>
      </c>
      <c r="D55" s="115" t="s">
        <v>19</v>
      </c>
      <c r="E55" s="64">
        <v>36018</v>
      </c>
      <c r="F55" s="62" t="s">
        <v>122</v>
      </c>
      <c r="G55" t="s">
        <v>190</v>
      </c>
      <c r="I55" s="10">
        <v>52</v>
      </c>
    </row>
    <row r="56" spans="1:9" ht="15.75">
      <c r="A56" s="1"/>
      <c r="B56" s="30">
        <v>53</v>
      </c>
      <c r="C56" s="63" t="s">
        <v>138</v>
      </c>
      <c r="D56" s="78" t="s">
        <v>11</v>
      </c>
      <c r="E56" s="64">
        <v>35985</v>
      </c>
      <c r="F56" s="62" t="s">
        <v>142</v>
      </c>
      <c r="G56" t="s">
        <v>190</v>
      </c>
      <c r="I56" s="10">
        <v>53</v>
      </c>
    </row>
    <row r="57" spans="1:9" ht="15.75">
      <c r="A57" s="1"/>
      <c r="B57" s="30">
        <v>54</v>
      </c>
      <c r="C57" s="63" t="s">
        <v>28</v>
      </c>
      <c r="D57" s="78" t="s">
        <v>33</v>
      </c>
      <c r="E57" s="64">
        <v>35979</v>
      </c>
      <c r="F57" s="62" t="s">
        <v>158</v>
      </c>
      <c r="G57" t="s">
        <v>190</v>
      </c>
      <c r="I57" s="10">
        <v>54</v>
      </c>
    </row>
    <row r="58" spans="1:9" ht="15.75">
      <c r="A58" s="1"/>
      <c r="B58" s="30">
        <v>55</v>
      </c>
      <c r="C58" s="63" t="s">
        <v>51</v>
      </c>
      <c r="D58" s="78" t="s">
        <v>19</v>
      </c>
      <c r="E58" s="64">
        <v>35953</v>
      </c>
      <c r="F58" s="62" t="s">
        <v>122</v>
      </c>
      <c r="G58" t="s">
        <v>190</v>
      </c>
      <c r="I58" s="10">
        <v>55</v>
      </c>
    </row>
    <row r="59" spans="1:9" ht="15.75">
      <c r="A59" s="1"/>
      <c r="B59" s="30">
        <v>56</v>
      </c>
      <c r="C59" s="63" t="s">
        <v>105</v>
      </c>
      <c r="D59" s="78" t="s">
        <v>0</v>
      </c>
      <c r="E59" s="64">
        <v>35827</v>
      </c>
      <c r="F59" s="62" t="s">
        <v>142</v>
      </c>
      <c r="G59" t="s">
        <v>190</v>
      </c>
      <c r="I59" s="10">
        <v>56</v>
      </c>
    </row>
    <row r="60" spans="1:9" ht="15.75">
      <c r="A60" s="1"/>
      <c r="B60" s="30">
        <v>57</v>
      </c>
      <c r="C60" s="65" t="s">
        <v>24</v>
      </c>
      <c r="D60" s="78" t="s">
        <v>52</v>
      </c>
      <c r="E60" s="64">
        <v>36090</v>
      </c>
      <c r="F60" s="62" t="s">
        <v>158</v>
      </c>
      <c r="G60" t="s">
        <v>190</v>
      </c>
      <c r="I60" s="10">
        <v>57</v>
      </c>
    </row>
    <row r="61" spans="1:9" ht="15.75">
      <c r="A61" s="1"/>
      <c r="B61" s="30">
        <v>58</v>
      </c>
      <c r="C61" s="65" t="s">
        <v>104</v>
      </c>
      <c r="D61" s="78" t="s">
        <v>30</v>
      </c>
      <c r="E61" s="64">
        <v>36044</v>
      </c>
      <c r="F61" s="62" t="s">
        <v>122</v>
      </c>
      <c r="G61" t="s">
        <v>190</v>
      </c>
      <c r="I61" s="10">
        <v>58</v>
      </c>
    </row>
    <row r="62" spans="1:9" ht="15.75">
      <c r="A62" s="1">
        <v>19</v>
      </c>
      <c r="B62" s="30">
        <v>59</v>
      </c>
      <c r="C62" s="65" t="s">
        <v>140</v>
      </c>
      <c r="D62" s="78" t="s">
        <v>36</v>
      </c>
      <c r="E62" s="64">
        <v>35918</v>
      </c>
      <c r="F62" s="62" t="s">
        <v>142</v>
      </c>
      <c r="G62" t="s">
        <v>190</v>
      </c>
      <c r="I62" s="10">
        <v>59</v>
      </c>
    </row>
    <row r="63" spans="1:9" ht="15.75">
      <c r="A63" s="1"/>
      <c r="B63" s="30">
        <v>60</v>
      </c>
      <c r="C63" s="63" t="s">
        <v>118</v>
      </c>
      <c r="D63" s="78" t="s">
        <v>153</v>
      </c>
      <c r="E63" s="64">
        <v>35864</v>
      </c>
      <c r="F63" s="62" t="s">
        <v>158</v>
      </c>
      <c r="G63" t="s">
        <v>190</v>
      </c>
      <c r="I63" s="10">
        <v>60</v>
      </c>
    </row>
    <row r="64" spans="1:9" ht="15.75">
      <c r="A64" s="1"/>
      <c r="B64" s="30">
        <v>61</v>
      </c>
      <c r="C64" s="63" t="s">
        <v>105</v>
      </c>
      <c r="D64" s="78" t="s">
        <v>106</v>
      </c>
      <c r="E64" s="64">
        <v>36106</v>
      </c>
      <c r="F64" s="62" t="s">
        <v>122</v>
      </c>
      <c r="G64" t="s">
        <v>190</v>
      </c>
      <c r="I64" s="10">
        <v>61</v>
      </c>
    </row>
    <row r="65" spans="1:9" ht="15.75">
      <c r="A65" s="1"/>
      <c r="B65" s="30">
        <v>62</v>
      </c>
      <c r="C65" s="68" t="s">
        <v>141</v>
      </c>
      <c r="D65" s="78" t="s">
        <v>88</v>
      </c>
      <c r="E65" s="67">
        <v>35859</v>
      </c>
      <c r="F65" s="62" t="s">
        <v>142</v>
      </c>
      <c r="G65" t="s">
        <v>190</v>
      </c>
      <c r="I65" s="10">
        <v>62</v>
      </c>
    </row>
    <row r="66" spans="1:9" ht="15.75">
      <c r="A66" s="1"/>
      <c r="B66" s="30">
        <v>63</v>
      </c>
      <c r="C66" s="75" t="s">
        <v>28</v>
      </c>
      <c r="D66" s="76" t="s">
        <v>36</v>
      </c>
      <c r="E66" s="77">
        <v>35752</v>
      </c>
      <c r="F66" s="62" t="s">
        <v>158</v>
      </c>
      <c r="G66" t="s">
        <v>190</v>
      </c>
      <c r="I66" s="10">
        <v>63</v>
      </c>
    </row>
    <row r="67" spans="1:9" ht="15.75">
      <c r="A67" s="1"/>
      <c r="B67" s="30">
        <v>64</v>
      </c>
      <c r="C67" s="65" t="s">
        <v>28</v>
      </c>
      <c r="D67" s="78" t="s">
        <v>107</v>
      </c>
      <c r="E67" s="64">
        <v>35811</v>
      </c>
      <c r="F67" s="62" t="s">
        <v>122</v>
      </c>
      <c r="G67" t="s">
        <v>190</v>
      </c>
      <c r="I67" s="10">
        <v>64</v>
      </c>
    </row>
    <row r="68" spans="1:9" ht="15.75">
      <c r="A68" s="1"/>
      <c r="B68" s="30">
        <v>65</v>
      </c>
      <c r="C68" s="63" t="s">
        <v>50</v>
      </c>
      <c r="D68" s="78" t="s">
        <v>36</v>
      </c>
      <c r="E68" s="64">
        <v>36080</v>
      </c>
      <c r="F68" s="62" t="s">
        <v>158</v>
      </c>
      <c r="G68" t="s">
        <v>190</v>
      </c>
      <c r="I68" s="10">
        <v>66</v>
      </c>
    </row>
    <row r="69" spans="1:9" ht="15.75">
      <c r="A69" s="1"/>
      <c r="B69" s="30">
        <v>66</v>
      </c>
      <c r="C69" s="63" t="s">
        <v>53</v>
      </c>
      <c r="D69" s="78" t="s">
        <v>42</v>
      </c>
      <c r="E69" s="64">
        <v>35601</v>
      </c>
      <c r="F69" s="62" t="s">
        <v>122</v>
      </c>
      <c r="G69" t="s">
        <v>190</v>
      </c>
      <c r="I69" s="10">
        <v>67</v>
      </c>
    </row>
    <row r="70" spans="1:9" ht="15.75">
      <c r="A70" s="1"/>
      <c r="B70" s="30">
        <v>67</v>
      </c>
      <c r="C70" s="68" t="s">
        <v>24</v>
      </c>
      <c r="D70" s="78" t="s">
        <v>154</v>
      </c>
      <c r="E70" s="64">
        <v>36084</v>
      </c>
      <c r="F70" s="62" t="s">
        <v>158</v>
      </c>
      <c r="G70" t="s">
        <v>190</v>
      </c>
      <c r="I70" s="10">
        <v>69</v>
      </c>
    </row>
    <row r="71" spans="1:9" ht="15.75">
      <c r="A71" s="1"/>
      <c r="B71" s="30">
        <v>68</v>
      </c>
      <c r="C71" s="69" t="s">
        <v>51</v>
      </c>
      <c r="D71" s="78" t="s">
        <v>14</v>
      </c>
      <c r="E71" s="67">
        <v>35954</v>
      </c>
      <c r="F71" s="62" t="s">
        <v>122</v>
      </c>
      <c r="G71" t="s">
        <v>190</v>
      </c>
      <c r="I71" s="10">
        <v>70</v>
      </c>
    </row>
    <row r="72" spans="1:9" ht="15.75">
      <c r="A72" s="1"/>
      <c r="B72" s="30">
        <v>69</v>
      </c>
      <c r="C72" s="68" t="s">
        <v>139</v>
      </c>
      <c r="D72" s="78" t="s">
        <v>155</v>
      </c>
      <c r="E72" s="67">
        <v>34489</v>
      </c>
      <c r="F72" s="62" t="s">
        <v>158</v>
      </c>
      <c r="G72" t="s">
        <v>190</v>
      </c>
      <c r="I72" s="10">
        <v>72</v>
      </c>
    </row>
    <row r="73" spans="1:9" ht="15.75">
      <c r="A73" s="1"/>
      <c r="B73" s="30">
        <v>70</v>
      </c>
      <c r="C73" s="69" t="s">
        <v>108</v>
      </c>
      <c r="D73" s="78" t="s">
        <v>15</v>
      </c>
      <c r="E73" s="67">
        <v>36083</v>
      </c>
      <c r="F73" s="62" t="s">
        <v>122</v>
      </c>
      <c r="G73" t="s">
        <v>190</v>
      </c>
      <c r="I73" s="10">
        <v>73</v>
      </c>
    </row>
    <row r="74" spans="1:9" ht="15.75">
      <c r="A74" s="1"/>
      <c r="B74" s="30">
        <v>71</v>
      </c>
      <c r="C74" s="65" t="s">
        <v>111</v>
      </c>
      <c r="D74" s="78" t="s">
        <v>156</v>
      </c>
      <c r="E74" s="61">
        <v>36070</v>
      </c>
      <c r="F74" s="62" t="s">
        <v>158</v>
      </c>
      <c r="G74" t="s">
        <v>190</v>
      </c>
      <c r="I74" s="10">
        <v>75</v>
      </c>
    </row>
    <row r="75" spans="1:9" ht="15.75">
      <c r="A75" s="1"/>
      <c r="B75" s="30">
        <v>72</v>
      </c>
      <c r="C75" s="69" t="s">
        <v>109</v>
      </c>
      <c r="D75" s="78" t="s">
        <v>110</v>
      </c>
      <c r="E75" s="67">
        <v>35865</v>
      </c>
      <c r="F75" s="62" t="s">
        <v>122</v>
      </c>
      <c r="G75" t="s">
        <v>190</v>
      </c>
      <c r="I75" s="10">
        <v>76</v>
      </c>
    </row>
    <row r="76" spans="1:9" ht="15.75">
      <c r="A76" s="1"/>
      <c r="B76" s="30">
        <v>73</v>
      </c>
      <c r="C76" s="72" t="s">
        <v>28</v>
      </c>
      <c r="D76" s="78" t="s">
        <v>1</v>
      </c>
      <c r="E76" s="67">
        <v>36096</v>
      </c>
      <c r="F76" s="62" t="s">
        <v>158</v>
      </c>
      <c r="G76" t="s">
        <v>190</v>
      </c>
      <c r="I76" s="10">
        <v>78</v>
      </c>
    </row>
    <row r="77" spans="1:9" ht="15.75">
      <c r="A77" s="1"/>
      <c r="B77" s="30">
        <v>74</v>
      </c>
      <c r="C77" s="63" t="s">
        <v>111</v>
      </c>
      <c r="D77" s="78" t="s">
        <v>11</v>
      </c>
      <c r="E77" s="64">
        <v>36080</v>
      </c>
      <c r="F77" s="62" t="s">
        <v>122</v>
      </c>
      <c r="G77" t="s">
        <v>190</v>
      </c>
      <c r="I77" s="10">
        <v>79</v>
      </c>
    </row>
    <row r="78" spans="1:9" ht="15.75">
      <c r="A78" s="1"/>
      <c r="B78" s="30">
        <v>75</v>
      </c>
      <c r="C78" s="63" t="s">
        <v>28</v>
      </c>
      <c r="D78" s="78" t="s">
        <v>1</v>
      </c>
      <c r="E78" s="64">
        <v>36016</v>
      </c>
      <c r="F78" s="62" t="s">
        <v>158</v>
      </c>
      <c r="G78" t="s">
        <v>190</v>
      </c>
      <c r="I78" s="10">
        <v>81</v>
      </c>
    </row>
    <row r="79" spans="1:9" ht="15.75">
      <c r="A79" s="1"/>
      <c r="B79" s="30">
        <v>76</v>
      </c>
      <c r="C79" s="130" t="s">
        <v>112</v>
      </c>
      <c r="D79" s="82" t="s">
        <v>0</v>
      </c>
      <c r="E79" s="64">
        <v>36129</v>
      </c>
      <c r="F79" s="126" t="s">
        <v>122</v>
      </c>
      <c r="G79" t="s">
        <v>190</v>
      </c>
      <c r="I79" s="10">
        <v>82</v>
      </c>
    </row>
    <row r="80" spans="1:9" ht="15.75">
      <c r="A80" s="1"/>
      <c r="B80" s="30">
        <v>77</v>
      </c>
      <c r="C80" s="63" t="s">
        <v>128</v>
      </c>
      <c r="D80" s="78" t="s">
        <v>1</v>
      </c>
      <c r="E80" s="64">
        <v>35802</v>
      </c>
      <c r="F80" s="62" t="s">
        <v>158</v>
      </c>
      <c r="G80" t="s">
        <v>190</v>
      </c>
      <c r="I80" s="10">
        <v>84</v>
      </c>
    </row>
    <row r="81" spans="1:9" ht="15.75">
      <c r="A81" s="1"/>
      <c r="B81" s="30">
        <v>78</v>
      </c>
      <c r="C81" s="63" t="s">
        <v>28</v>
      </c>
      <c r="D81" s="78" t="s">
        <v>113</v>
      </c>
      <c r="E81" s="64">
        <v>35953</v>
      </c>
      <c r="F81" s="62" t="s">
        <v>122</v>
      </c>
      <c r="G81" t="s">
        <v>190</v>
      </c>
      <c r="I81" s="10">
        <v>85</v>
      </c>
    </row>
    <row r="82" spans="1:9" ht="15.75">
      <c r="A82" s="1"/>
      <c r="B82" s="30">
        <v>79</v>
      </c>
      <c r="C82" s="124" t="s">
        <v>53</v>
      </c>
      <c r="D82" s="83" t="s">
        <v>88</v>
      </c>
      <c r="E82" s="125">
        <v>36107</v>
      </c>
      <c r="F82" s="62" t="s">
        <v>158</v>
      </c>
      <c r="G82" t="s">
        <v>190</v>
      </c>
      <c r="I82" s="10">
        <v>87</v>
      </c>
    </row>
    <row r="83" spans="1:9" ht="15.75">
      <c r="A83" s="1"/>
      <c r="B83" s="30">
        <v>80</v>
      </c>
      <c r="C83" s="63" t="s">
        <v>114</v>
      </c>
      <c r="D83" s="78" t="s">
        <v>43</v>
      </c>
      <c r="E83" s="64">
        <v>35700</v>
      </c>
      <c r="F83" s="62" t="s">
        <v>122</v>
      </c>
      <c r="G83" t="s">
        <v>190</v>
      </c>
      <c r="I83" s="10">
        <v>88</v>
      </c>
    </row>
    <row r="84" spans="1:9" ht="15.75">
      <c r="A84" s="1"/>
      <c r="B84" s="30">
        <v>81</v>
      </c>
      <c r="C84" s="63" t="s">
        <v>157</v>
      </c>
      <c r="D84" s="78" t="s">
        <v>75</v>
      </c>
      <c r="E84" s="67">
        <v>36008</v>
      </c>
      <c r="F84" s="126" t="s">
        <v>158</v>
      </c>
      <c r="G84" t="s">
        <v>190</v>
      </c>
      <c r="I84" s="10"/>
    </row>
    <row r="85" spans="1:9" ht="15.75">
      <c r="A85" s="1"/>
      <c r="B85" s="30">
        <v>82</v>
      </c>
      <c r="C85" s="63" t="s">
        <v>115</v>
      </c>
      <c r="D85" s="78" t="s">
        <v>116</v>
      </c>
      <c r="E85" s="67">
        <v>35693</v>
      </c>
      <c r="F85" s="62" t="s">
        <v>122</v>
      </c>
      <c r="G85" t="s">
        <v>190</v>
      </c>
      <c r="I85" s="10"/>
    </row>
    <row r="86" spans="1:9" ht="15.75">
      <c r="A86" s="1"/>
      <c r="B86" s="30">
        <v>83</v>
      </c>
      <c r="C86" s="71" t="s">
        <v>105</v>
      </c>
      <c r="D86" s="115" t="s">
        <v>36</v>
      </c>
      <c r="E86" s="64">
        <v>35787</v>
      </c>
      <c r="F86" s="62" t="s">
        <v>122</v>
      </c>
      <c r="G86" t="s">
        <v>190</v>
      </c>
      <c r="I86" s="10">
        <v>90</v>
      </c>
    </row>
    <row r="87" spans="1:9" ht="15.75">
      <c r="A87" s="1"/>
      <c r="B87" s="30">
        <v>84</v>
      </c>
      <c r="C87" s="65" t="s">
        <v>24</v>
      </c>
      <c r="D87" s="78" t="s">
        <v>117</v>
      </c>
      <c r="E87" s="67">
        <v>35876</v>
      </c>
      <c r="F87" s="62" t="s">
        <v>122</v>
      </c>
      <c r="G87" t="s">
        <v>190</v>
      </c>
      <c r="I87" s="10"/>
    </row>
    <row r="88" spans="1:9" ht="15.75">
      <c r="A88" s="1"/>
      <c r="B88" s="30">
        <v>85</v>
      </c>
      <c r="C88" s="63" t="s">
        <v>118</v>
      </c>
      <c r="D88" s="78" t="s">
        <v>54</v>
      </c>
      <c r="E88" s="64">
        <v>35881</v>
      </c>
      <c r="F88" s="62" t="s">
        <v>122</v>
      </c>
      <c r="G88" t="s">
        <v>190</v>
      </c>
      <c r="I88" s="10">
        <v>91</v>
      </c>
    </row>
    <row r="89" spans="1:9" ht="15.75">
      <c r="A89" s="1"/>
      <c r="B89" s="30">
        <v>86</v>
      </c>
      <c r="C89" s="65" t="s">
        <v>119</v>
      </c>
      <c r="D89" s="78" t="s">
        <v>1</v>
      </c>
      <c r="E89" s="67">
        <v>36089</v>
      </c>
      <c r="F89" s="62" t="s">
        <v>122</v>
      </c>
      <c r="G89" t="s">
        <v>190</v>
      </c>
      <c r="I89" s="10"/>
    </row>
    <row r="90" spans="1:9" ht="15.75">
      <c r="A90" s="1"/>
      <c r="B90" s="30">
        <v>87</v>
      </c>
      <c r="C90" s="65" t="s">
        <v>21</v>
      </c>
      <c r="D90" s="78" t="s">
        <v>1</v>
      </c>
      <c r="E90" s="64">
        <v>36159</v>
      </c>
      <c r="F90" s="62" t="s">
        <v>122</v>
      </c>
      <c r="G90" t="s">
        <v>190</v>
      </c>
      <c r="I90" s="10">
        <v>94</v>
      </c>
    </row>
    <row r="91" spans="1:9" ht="15.75">
      <c r="A91" s="1"/>
      <c r="B91" s="30">
        <v>88</v>
      </c>
      <c r="C91" s="84" t="s">
        <v>120</v>
      </c>
      <c r="D91" s="78" t="s">
        <v>75</v>
      </c>
      <c r="E91" s="67">
        <v>35705</v>
      </c>
      <c r="F91" s="62" t="s">
        <v>122</v>
      </c>
      <c r="G91" t="s">
        <v>190</v>
      </c>
      <c r="I91" s="10"/>
    </row>
    <row r="92" spans="1:9" ht="15.75">
      <c r="A92" s="1"/>
      <c r="B92" s="30">
        <v>89</v>
      </c>
      <c r="C92" s="63" t="s">
        <v>121</v>
      </c>
      <c r="D92" s="78" t="s">
        <v>37</v>
      </c>
      <c r="E92" s="64">
        <v>35905</v>
      </c>
      <c r="F92" s="62" t="s">
        <v>122</v>
      </c>
      <c r="G92" t="s">
        <v>190</v>
      </c>
      <c r="I92" s="10">
        <v>97</v>
      </c>
    </row>
    <row r="94" spans="1:9" ht="15.75">
      <c r="A94" s="1"/>
      <c r="B94" s="30">
        <v>90</v>
      </c>
      <c r="C94" s="32" t="s">
        <v>56</v>
      </c>
      <c r="D94" s="32" t="s">
        <v>26</v>
      </c>
      <c r="E94" s="79">
        <v>36048</v>
      </c>
      <c r="F94" t="s">
        <v>188</v>
      </c>
      <c r="G94" t="s">
        <v>189</v>
      </c>
      <c r="I94" s="10"/>
    </row>
    <row r="95" spans="1:9" ht="15.75">
      <c r="A95" s="1"/>
      <c r="B95" s="30">
        <v>91</v>
      </c>
      <c r="C95" s="117" t="s">
        <v>173</v>
      </c>
      <c r="D95" s="116" t="s">
        <v>38</v>
      </c>
      <c r="E95" s="61">
        <v>34210</v>
      </c>
      <c r="F95" s="131" t="s">
        <v>188</v>
      </c>
      <c r="G95" s="132" t="s">
        <v>189</v>
      </c>
      <c r="I95" s="10">
        <v>100</v>
      </c>
    </row>
    <row r="96" spans="1:9" ht="15.75">
      <c r="A96" s="1"/>
      <c r="B96" s="30">
        <v>92</v>
      </c>
      <c r="C96" s="63" t="s">
        <v>174</v>
      </c>
      <c r="D96" s="78" t="s">
        <v>175</v>
      </c>
      <c r="E96" s="67">
        <v>35861</v>
      </c>
      <c r="F96" s="131" t="s">
        <v>188</v>
      </c>
      <c r="G96" s="132" t="s">
        <v>189</v>
      </c>
      <c r="I96" s="10"/>
    </row>
    <row r="97" spans="1:9" ht="15.75">
      <c r="A97" s="1"/>
      <c r="B97" s="30">
        <v>93</v>
      </c>
      <c r="C97" s="63" t="s">
        <v>176</v>
      </c>
      <c r="D97" s="116" t="s">
        <v>177</v>
      </c>
      <c r="E97" s="64">
        <v>36070</v>
      </c>
      <c r="F97" s="131" t="s">
        <v>188</v>
      </c>
      <c r="G97" s="132" t="s">
        <v>189</v>
      </c>
      <c r="I97" s="10">
        <v>103</v>
      </c>
    </row>
    <row r="98" spans="1:9" ht="15.75">
      <c r="A98" s="1"/>
      <c r="B98" s="30">
        <v>94</v>
      </c>
      <c r="C98" s="63" t="s">
        <v>178</v>
      </c>
      <c r="D98" s="116" t="s">
        <v>179</v>
      </c>
      <c r="E98" s="67">
        <v>35836</v>
      </c>
      <c r="F98" t="s">
        <v>188</v>
      </c>
      <c r="G98" s="132" t="s">
        <v>189</v>
      </c>
      <c r="I98" s="10"/>
    </row>
    <row r="99" spans="1:9" ht="15.75">
      <c r="A99" s="1"/>
      <c r="B99" s="30">
        <v>95</v>
      </c>
      <c r="C99" s="63" t="s">
        <v>180</v>
      </c>
      <c r="D99" s="116" t="s">
        <v>181</v>
      </c>
      <c r="E99" s="64">
        <v>36147</v>
      </c>
      <c r="F99" t="s">
        <v>188</v>
      </c>
      <c r="G99" s="132" t="s">
        <v>189</v>
      </c>
      <c r="I99" s="10">
        <v>106</v>
      </c>
    </row>
    <row r="100" spans="1:9" ht="15.75">
      <c r="A100" s="1"/>
      <c r="B100" s="30">
        <v>96</v>
      </c>
      <c r="C100" s="63" t="s">
        <v>178</v>
      </c>
      <c r="D100" s="116" t="s">
        <v>182</v>
      </c>
      <c r="E100" s="67">
        <v>36048</v>
      </c>
      <c r="F100" t="s">
        <v>188</v>
      </c>
      <c r="G100" s="132" t="s">
        <v>189</v>
      </c>
      <c r="I100" s="10"/>
    </row>
    <row r="101" spans="1:9" ht="15.75">
      <c r="A101" s="1"/>
      <c r="B101" s="30">
        <v>97</v>
      </c>
      <c r="C101" s="63" t="s">
        <v>183</v>
      </c>
      <c r="D101" s="116" t="s">
        <v>184</v>
      </c>
      <c r="E101" s="64">
        <v>36139</v>
      </c>
      <c r="F101" t="s">
        <v>188</v>
      </c>
      <c r="G101" s="132" t="s">
        <v>189</v>
      </c>
      <c r="I101" s="10">
        <v>109</v>
      </c>
    </row>
    <row r="102" spans="1:9" ht="15.75">
      <c r="A102" s="1"/>
      <c r="B102" s="30">
        <v>98</v>
      </c>
      <c r="C102" s="63" t="s">
        <v>51</v>
      </c>
      <c r="D102" s="116" t="s">
        <v>184</v>
      </c>
      <c r="E102" s="67">
        <v>35989</v>
      </c>
      <c r="F102" t="s">
        <v>188</v>
      </c>
      <c r="G102" s="132" t="s">
        <v>189</v>
      </c>
      <c r="I102" s="10"/>
    </row>
    <row r="103" spans="1:9" ht="15.75">
      <c r="A103" s="1"/>
      <c r="B103" s="30">
        <v>99</v>
      </c>
      <c r="C103" s="63" t="s">
        <v>185</v>
      </c>
      <c r="D103" s="116" t="s">
        <v>186</v>
      </c>
      <c r="E103" s="67">
        <v>35956</v>
      </c>
      <c r="F103" t="s">
        <v>188</v>
      </c>
      <c r="G103" s="132" t="s">
        <v>189</v>
      </c>
      <c r="I103" s="10">
        <v>112</v>
      </c>
    </row>
    <row r="104" spans="1:7" ht="15.75">
      <c r="A104" s="1"/>
      <c r="B104" s="30">
        <v>100</v>
      </c>
      <c r="C104" s="63" t="s">
        <v>187</v>
      </c>
      <c r="D104" s="116" t="s">
        <v>75</v>
      </c>
      <c r="E104" s="67">
        <v>34279</v>
      </c>
      <c r="F104" t="s">
        <v>188</v>
      </c>
      <c r="G104" s="132" t="s">
        <v>189</v>
      </c>
    </row>
    <row r="105" spans="1:7" ht="15.75">
      <c r="A105" s="1"/>
      <c r="B105" s="30"/>
      <c r="C105" s="63"/>
      <c r="D105" s="78"/>
      <c r="E105" s="67"/>
      <c r="F105" s="126"/>
      <c r="G105" s="10"/>
    </row>
    <row r="106" spans="1:7" ht="15.75">
      <c r="A106" s="1"/>
      <c r="B106" s="30"/>
      <c r="F106" s="126"/>
      <c r="G106" s="10"/>
    </row>
    <row r="107" spans="1:7" ht="15.75">
      <c r="A107" s="1"/>
      <c r="B107" s="30"/>
      <c r="F107" s="126"/>
      <c r="G107" s="10"/>
    </row>
    <row r="108" spans="1:10" ht="15.75">
      <c r="A108" s="1"/>
      <c r="B108" s="30">
        <v>101</v>
      </c>
      <c r="C108" s="112" t="s">
        <v>56</v>
      </c>
      <c r="D108" s="113" t="s">
        <v>13</v>
      </c>
      <c r="E108" s="61">
        <v>36062</v>
      </c>
      <c r="F108" s="62" t="s">
        <v>73</v>
      </c>
      <c r="G108" s="10" t="s">
        <v>171</v>
      </c>
      <c r="H108">
        <v>1</v>
      </c>
      <c r="J108">
        <v>25</v>
      </c>
    </row>
    <row r="109" spans="1:8" ht="15.75">
      <c r="A109" s="1"/>
      <c r="B109" s="30">
        <v>102</v>
      </c>
      <c r="C109" s="63" t="s">
        <v>76</v>
      </c>
      <c r="D109" s="78" t="s">
        <v>77</v>
      </c>
      <c r="E109" s="67">
        <v>36127</v>
      </c>
      <c r="F109" s="62" t="s">
        <v>89</v>
      </c>
      <c r="G109" s="127" t="s">
        <v>172</v>
      </c>
      <c r="H109">
        <v>2</v>
      </c>
    </row>
    <row r="110" spans="1:10" ht="15.75">
      <c r="A110" s="1"/>
      <c r="B110" s="30">
        <v>103</v>
      </c>
      <c r="C110" s="112" t="s">
        <v>57</v>
      </c>
      <c r="D110" s="113" t="s">
        <v>13</v>
      </c>
      <c r="E110" s="111">
        <v>35967</v>
      </c>
      <c r="F110" s="62" t="s">
        <v>73</v>
      </c>
      <c r="G110" s="10" t="s">
        <v>171</v>
      </c>
      <c r="H110">
        <v>3</v>
      </c>
      <c r="J110">
        <v>25</v>
      </c>
    </row>
    <row r="111" spans="1:10" ht="15.75">
      <c r="A111" s="1"/>
      <c r="B111" s="30">
        <v>104</v>
      </c>
      <c r="C111" s="123" t="s">
        <v>47</v>
      </c>
      <c r="D111" s="118" t="s">
        <v>25</v>
      </c>
      <c r="E111" s="111">
        <v>35199</v>
      </c>
      <c r="F111" s="62" t="s">
        <v>89</v>
      </c>
      <c r="G111" s="127" t="s">
        <v>172</v>
      </c>
      <c r="H111">
        <v>4</v>
      </c>
      <c r="J111">
        <v>25</v>
      </c>
    </row>
    <row r="112" spans="1:10" ht="15.75">
      <c r="A112" s="15"/>
      <c r="B112" s="30">
        <v>105</v>
      </c>
      <c r="C112" s="112" t="s">
        <v>58</v>
      </c>
      <c r="D112" s="113" t="s">
        <v>59</v>
      </c>
      <c r="E112" s="111">
        <v>35854</v>
      </c>
      <c r="F112" s="62" t="s">
        <v>73</v>
      </c>
      <c r="G112" s="10" t="s">
        <v>171</v>
      </c>
      <c r="H112">
        <v>5</v>
      </c>
      <c r="J112">
        <v>25</v>
      </c>
    </row>
    <row r="113" spans="1:10" ht="15.75">
      <c r="A113" s="1"/>
      <c r="B113" s="30">
        <v>106</v>
      </c>
      <c r="C113" s="112" t="s">
        <v>78</v>
      </c>
      <c r="D113" s="119" t="s">
        <v>62</v>
      </c>
      <c r="E113" s="111">
        <v>36148</v>
      </c>
      <c r="F113" s="62" t="s">
        <v>89</v>
      </c>
      <c r="G113" s="127" t="s">
        <v>172</v>
      </c>
      <c r="H113">
        <v>6</v>
      </c>
      <c r="J113">
        <v>25</v>
      </c>
    </row>
    <row r="114" spans="1:8" ht="15.75">
      <c r="A114" s="1"/>
      <c r="B114" s="30">
        <v>107</v>
      </c>
      <c r="C114" s="112" t="s">
        <v>60</v>
      </c>
      <c r="D114" s="113" t="s">
        <v>25</v>
      </c>
      <c r="E114" s="86">
        <v>34809</v>
      </c>
      <c r="F114" s="62" t="s">
        <v>73</v>
      </c>
      <c r="G114" s="10" t="s">
        <v>171</v>
      </c>
      <c r="H114">
        <v>7</v>
      </c>
    </row>
    <row r="115" spans="1:10" ht="15.75">
      <c r="A115" s="1"/>
      <c r="B115" s="30">
        <v>108</v>
      </c>
      <c r="C115" s="128" t="s">
        <v>18</v>
      </c>
      <c r="D115" s="119" t="s">
        <v>79</v>
      </c>
      <c r="E115" s="86">
        <v>36051</v>
      </c>
      <c r="F115" s="62" t="s">
        <v>89</v>
      </c>
      <c r="G115" s="127" t="s">
        <v>172</v>
      </c>
      <c r="H115">
        <v>8</v>
      </c>
      <c r="J115">
        <f>SUM(J108:J114)</f>
        <v>125</v>
      </c>
    </row>
    <row r="116" spans="1:8" ht="15.75">
      <c r="A116" s="1"/>
      <c r="B116" s="30">
        <v>109</v>
      </c>
      <c r="C116" s="110" t="s">
        <v>28</v>
      </c>
      <c r="D116" s="81" t="s">
        <v>40</v>
      </c>
      <c r="E116" s="86">
        <v>35986</v>
      </c>
      <c r="F116" s="62" t="s">
        <v>73</v>
      </c>
      <c r="G116" s="10" t="s">
        <v>171</v>
      </c>
      <c r="H116">
        <v>9</v>
      </c>
    </row>
    <row r="117" spans="1:8" ht="15.75">
      <c r="A117" s="1"/>
      <c r="B117" s="30">
        <v>110</v>
      </c>
      <c r="C117" s="133" t="s">
        <v>167</v>
      </c>
      <c r="D117" s="115" t="s">
        <v>14</v>
      </c>
      <c r="E117" s="67">
        <v>36140</v>
      </c>
      <c r="F117" s="62" t="s">
        <v>89</v>
      </c>
      <c r="G117" s="127" t="s">
        <v>172</v>
      </c>
      <c r="H117">
        <v>10</v>
      </c>
    </row>
    <row r="118" spans="1:8" ht="15.75" customHeight="1">
      <c r="A118" s="1"/>
      <c r="B118" s="30">
        <v>111</v>
      </c>
      <c r="C118" s="68" t="s">
        <v>63</v>
      </c>
      <c r="D118" s="78" t="s">
        <v>64</v>
      </c>
      <c r="E118" s="67">
        <v>34967</v>
      </c>
      <c r="F118" s="62" t="s">
        <v>73</v>
      </c>
      <c r="G118" s="10" t="s">
        <v>171</v>
      </c>
      <c r="H118">
        <v>11</v>
      </c>
    </row>
    <row r="119" spans="2:8" ht="15.75">
      <c r="B119" s="30">
        <v>112</v>
      </c>
      <c r="C119" s="117" t="s">
        <v>80</v>
      </c>
      <c r="D119" s="116" t="s">
        <v>81</v>
      </c>
      <c r="E119" s="61">
        <v>35702</v>
      </c>
      <c r="F119" s="62" t="s">
        <v>89</v>
      </c>
      <c r="G119" s="127" t="s">
        <v>172</v>
      </c>
      <c r="H119">
        <v>12</v>
      </c>
    </row>
    <row r="120" spans="2:8" ht="15.75">
      <c r="B120" s="30">
        <v>113</v>
      </c>
      <c r="C120" s="114" t="s">
        <v>28</v>
      </c>
      <c r="D120" s="113" t="s">
        <v>27</v>
      </c>
      <c r="E120" s="111">
        <v>36118</v>
      </c>
      <c r="F120" s="62" t="s">
        <v>73</v>
      </c>
      <c r="G120" s="10" t="s">
        <v>171</v>
      </c>
      <c r="H120">
        <v>13</v>
      </c>
    </row>
    <row r="121" spans="2:8" ht="15.75">
      <c r="B121" s="30">
        <v>114</v>
      </c>
      <c r="C121" s="123" t="s">
        <v>82</v>
      </c>
      <c r="D121" s="118" t="s">
        <v>83</v>
      </c>
      <c r="E121" s="111">
        <v>36100</v>
      </c>
      <c r="F121" s="62" t="s">
        <v>89</v>
      </c>
      <c r="G121" s="127" t="s">
        <v>172</v>
      </c>
      <c r="H121">
        <v>14</v>
      </c>
    </row>
    <row r="122" spans="1:8" ht="15.75">
      <c r="A122" s="1"/>
      <c r="B122" s="30">
        <v>115</v>
      </c>
      <c r="C122" s="120" t="s">
        <v>65</v>
      </c>
      <c r="D122" s="134" t="s">
        <v>66</v>
      </c>
      <c r="E122" s="135">
        <v>35953</v>
      </c>
      <c r="F122" s="62" t="s">
        <v>73</v>
      </c>
      <c r="G122" s="10" t="s">
        <v>171</v>
      </c>
      <c r="H122">
        <v>15</v>
      </c>
    </row>
    <row r="123" spans="1:8" ht="15" customHeight="1">
      <c r="A123" s="1"/>
      <c r="B123" s="30">
        <v>116</v>
      </c>
      <c r="C123" s="65" t="s">
        <v>84</v>
      </c>
      <c r="D123" s="115" t="s">
        <v>35</v>
      </c>
      <c r="E123" s="64">
        <v>35256</v>
      </c>
      <c r="F123" s="62" t="s">
        <v>89</v>
      </c>
      <c r="G123" s="127" t="s">
        <v>172</v>
      </c>
      <c r="H123">
        <v>16</v>
      </c>
    </row>
    <row r="124" spans="1:8" ht="15.75">
      <c r="A124" s="1"/>
      <c r="B124" s="30">
        <v>117</v>
      </c>
      <c r="C124" s="80" t="s">
        <v>67</v>
      </c>
      <c r="D124" s="81" t="s">
        <v>43</v>
      </c>
      <c r="E124" s="86">
        <v>35796</v>
      </c>
      <c r="F124" s="62" t="s">
        <v>73</v>
      </c>
      <c r="G124" s="10" t="s">
        <v>171</v>
      </c>
      <c r="H124">
        <v>17</v>
      </c>
    </row>
    <row r="125" spans="1:8" ht="15.75">
      <c r="A125" s="1"/>
      <c r="B125" s="30">
        <v>118</v>
      </c>
      <c r="C125" s="114" t="s">
        <v>85</v>
      </c>
      <c r="D125" s="119" t="s">
        <v>86</v>
      </c>
      <c r="E125" s="86">
        <v>35480</v>
      </c>
      <c r="F125" s="62" t="s">
        <v>89</v>
      </c>
      <c r="G125" s="127" t="s">
        <v>172</v>
      </c>
      <c r="H125">
        <v>18</v>
      </c>
    </row>
    <row r="126" spans="1:8" ht="15.75">
      <c r="A126" s="1"/>
      <c r="B126" s="30">
        <v>119</v>
      </c>
      <c r="C126" s="112" t="s">
        <v>46</v>
      </c>
      <c r="D126" s="113" t="s">
        <v>43</v>
      </c>
      <c r="E126" s="86">
        <v>35286</v>
      </c>
      <c r="F126" s="62" t="s">
        <v>73</v>
      </c>
      <c r="G126" s="10" t="s">
        <v>171</v>
      </c>
      <c r="H126">
        <v>19</v>
      </c>
    </row>
    <row r="127" spans="1:8" ht="15.75">
      <c r="A127" s="1"/>
      <c r="B127" s="30">
        <v>120</v>
      </c>
      <c r="C127" s="112" t="s">
        <v>24</v>
      </c>
      <c r="D127" s="118" t="s">
        <v>16</v>
      </c>
      <c r="E127" s="86">
        <v>35869</v>
      </c>
      <c r="F127" s="62" t="s">
        <v>89</v>
      </c>
      <c r="G127" s="127" t="s">
        <v>172</v>
      </c>
      <c r="H127">
        <v>20</v>
      </c>
    </row>
    <row r="128" spans="1:8" ht="15.75">
      <c r="A128" s="1"/>
      <c r="B128" s="30">
        <v>121</v>
      </c>
      <c r="C128" s="112" t="s">
        <v>170</v>
      </c>
      <c r="D128" s="113" t="s">
        <v>36</v>
      </c>
      <c r="E128" s="86">
        <v>35902</v>
      </c>
      <c r="F128" s="62" t="s">
        <v>73</v>
      </c>
      <c r="G128" s="10" t="s">
        <v>171</v>
      </c>
      <c r="H128">
        <v>21</v>
      </c>
    </row>
    <row r="129" spans="1:8" ht="15.75">
      <c r="A129" s="1"/>
      <c r="B129" s="30">
        <v>122</v>
      </c>
      <c r="C129" s="123" t="s">
        <v>48</v>
      </c>
      <c r="D129" s="118" t="s">
        <v>87</v>
      </c>
      <c r="E129" s="86">
        <v>35811</v>
      </c>
      <c r="F129" s="62" t="s">
        <v>89</v>
      </c>
      <c r="G129" s="127" t="s">
        <v>172</v>
      </c>
      <c r="H129">
        <v>22</v>
      </c>
    </row>
    <row r="130" spans="1:8" ht="15.75">
      <c r="A130" s="1"/>
      <c r="B130" s="30">
        <v>123</v>
      </c>
      <c r="C130" s="114" t="s">
        <v>46</v>
      </c>
      <c r="D130" s="113" t="s">
        <v>1</v>
      </c>
      <c r="E130" s="86" t="s">
        <v>68</v>
      </c>
      <c r="F130" s="62" t="s">
        <v>73</v>
      </c>
      <c r="G130" s="10" t="s">
        <v>171</v>
      </c>
      <c r="H130">
        <v>23</v>
      </c>
    </row>
    <row r="131" spans="1:8" ht="15.75">
      <c r="A131" s="1"/>
      <c r="B131" s="30">
        <v>124</v>
      </c>
      <c r="C131" s="114" t="s">
        <v>69</v>
      </c>
      <c r="D131" s="113" t="s">
        <v>70</v>
      </c>
      <c r="E131" s="86" t="s">
        <v>71</v>
      </c>
      <c r="F131" s="62" t="s">
        <v>73</v>
      </c>
      <c r="G131" s="10" t="s">
        <v>171</v>
      </c>
      <c r="H131">
        <v>25</v>
      </c>
    </row>
    <row r="132" spans="1:8" ht="15.75">
      <c r="A132" s="1"/>
      <c r="B132" s="30">
        <v>125</v>
      </c>
      <c r="C132" s="114" t="s">
        <v>20</v>
      </c>
      <c r="D132" s="113" t="s">
        <v>72</v>
      </c>
      <c r="E132" s="86">
        <v>36137</v>
      </c>
      <c r="F132" s="62" t="s">
        <v>73</v>
      </c>
      <c r="G132" s="10" t="s">
        <v>171</v>
      </c>
      <c r="H132">
        <v>27</v>
      </c>
    </row>
    <row r="133" ht="15.75">
      <c r="A133" s="1"/>
    </row>
    <row r="134" ht="15.75">
      <c r="A134" s="1"/>
    </row>
    <row r="135" spans="1:7" ht="15.75">
      <c r="A135" s="1"/>
      <c r="B135" s="5"/>
      <c r="C135" s="26"/>
      <c r="D135" s="2"/>
      <c r="E135" s="28"/>
      <c r="G135" s="10"/>
    </row>
    <row r="136" spans="1:7" ht="15.75">
      <c r="A136" s="1"/>
      <c r="B136" s="5"/>
      <c r="C136" s="26"/>
      <c r="D136" s="2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37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8"/>
      <c r="G149" s="10"/>
    </row>
    <row r="150" spans="1:7" ht="15.75">
      <c r="A150" s="1"/>
      <c r="B150" s="5"/>
      <c r="C150" s="26"/>
      <c r="D150" s="40"/>
      <c r="E150" s="28"/>
      <c r="G150" s="10"/>
    </row>
    <row r="151" spans="1:7" ht="15.75">
      <c r="A151" s="1"/>
      <c r="B151" s="5"/>
      <c r="C151" s="26"/>
      <c r="D151" s="40"/>
      <c r="E151" s="28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/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1"/>
      <c r="D159" s="40"/>
      <c r="E159" s="42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1"/>
      <c r="D161" s="40"/>
      <c r="E161" s="42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>
        <v>1</v>
      </c>
      <c r="B164" s="5"/>
      <c r="C164" s="26"/>
      <c r="D164" s="40"/>
      <c r="E164" s="21"/>
      <c r="G164" s="10"/>
    </row>
    <row r="165" spans="1:7" ht="15.75">
      <c r="A165" s="1"/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/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3"/>
      <c r="D169" s="44"/>
      <c r="E169" s="45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>
        <v>8</v>
      </c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/>
      <c r="B186" s="5"/>
      <c r="C186" s="26"/>
      <c r="D186" s="40"/>
      <c r="E186" s="21"/>
      <c r="G186" s="10"/>
    </row>
    <row r="187" spans="1:7" ht="15.75">
      <c r="A187" s="1"/>
      <c r="B187" s="5"/>
      <c r="C187" s="41"/>
      <c r="D187" s="40"/>
      <c r="E187" s="42"/>
      <c r="G187" s="10"/>
    </row>
    <row r="188" spans="1:7" ht="15.75">
      <c r="A188" s="1"/>
      <c r="B188" s="5"/>
      <c r="C188" s="26"/>
      <c r="D188" s="40"/>
      <c r="E188" s="21"/>
      <c r="G188" s="10"/>
    </row>
    <row r="189" spans="1:7" ht="15.75">
      <c r="A189" s="1"/>
      <c r="B189" s="5"/>
      <c r="C189" s="41"/>
      <c r="D189" s="40"/>
      <c r="E189" s="42"/>
      <c r="G189" s="10"/>
    </row>
    <row r="190" spans="1:7" ht="15.75">
      <c r="A190" s="1"/>
      <c r="B190" s="5"/>
      <c r="C190" s="26"/>
      <c r="D190" s="40"/>
      <c r="E190" s="21"/>
      <c r="G190" s="10"/>
    </row>
    <row r="191" spans="1:7" ht="15.75">
      <c r="A191" s="1"/>
      <c r="B191" s="5"/>
      <c r="C191" s="41"/>
      <c r="D191" s="40"/>
      <c r="E191" s="42"/>
      <c r="G191" s="10"/>
    </row>
    <row r="192" spans="1:7" ht="15.75">
      <c r="A192" s="1"/>
      <c r="B192" s="5"/>
      <c r="C192" s="26"/>
      <c r="D192" s="40"/>
      <c r="E192" s="21"/>
      <c r="G192" s="10"/>
    </row>
    <row r="193" spans="1:7" ht="15.75">
      <c r="A193" s="1"/>
      <c r="B193" s="5"/>
      <c r="C193" s="41"/>
      <c r="D193" s="40"/>
      <c r="E193" s="42"/>
      <c r="G193" s="10"/>
    </row>
    <row r="194" spans="1:7" ht="15.75">
      <c r="A194" s="1"/>
      <c r="B194" s="5"/>
      <c r="C194" s="26"/>
      <c r="D194" s="40"/>
      <c r="E194" s="21"/>
      <c r="G194" s="10"/>
    </row>
    <row r="195" spans="1:7" ht="15.75">
      <c r="A195" s="1"/>
      <c r="B195" s="5"/>
      <c r="C195" s="46"/>
      <c r="D195" s="47"/>
      <c r="E195" s="48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49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7" ht="15.75">
      <c r="A209" s="1"/>
      <c r="B209" s="5"/>
      <c r="C209" s="41"/>
      <c r="D209" s="2"/>
      <c r="E209" s="42"/>
      <c r="G209" s="10"/>
    </row>
    <row r="210" spans="1:7" ht="15.75">
      <c r="A210" s="1"/>
      <c r="B210" s="5"/>
      <c r="C210" s="26"/>
      <c r="D210" s="2"/>
      <c r="E210" s="21"/>
      <c r="G210" s="10"/>
    </row>
    <row r="211" spans="1:7" ht="15.75">
      <c r="A211" s="1"/>
      <c r="B211" s="5"/>
      <c r="C211" s="41"/>
      <c r="D211" s="2"/>
      <c r="E211" s="42"/>
      <c r="G211" s="10"/>
    </row>
    <row r="212" spans="1:7" ht="15.75">
      <c r="A212" s="1"/>
      <c r="B212" s="5"/>
      <c r="C212" s="26"/>
      <c r="D212" s="2"/>
      <c r="E212" s="21"/>
      <c r="G212" s="10"/>
    </row>
    <row r="213" spans="1:7" ht="15.75">
      <c r="A213" s="1"/>
      <c r="B213" s="5"/>
      <c r="C213" s="41"/>
      <c r="D213" s="2"/>
      <c r="E213" s="42"/>
      <c r="G213" s="10"/>
    </row>
    <row r="214" spans="1:7" ht="15.75">
      <c r="A214" s="1"/>
      <c r="B214" s="5"/>
      <c r="C214" s="26"/>
      <c r="D214" s="2"/>
      <c r="E214" s="21"/>
      <c r="G214" s="10"/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9" ht="15.75">
      <c r="A217" s="1"/>
      <c r="B217" s="5"/>
      <c r="C217" s="41"/>
      <c r="D217" s="2"/>
      <c r="E217" s="42"/>
      <c r="G217" s="10"/>
      <c r="I217">
        <v>24</v>
      </c>
    </row>
    <row r="218" spans="1:9" ht="15.75">
      <c r="A218" s="1"/>
      <c r="B218" s="5"/>
      <c r="C218" s="26"/>
      <c r="D218" s="2"/>
      <c r="E218" s="21"/>
      <c r="G218" s="10"/>
      <c r="I218">
        <v>24</v>
      </c>
    </row>
    <row r="219" spans="1:9" ht="15.75">
      <c r="A219" s="1"/>
      <c r="B219" s="5"/>
      <c r="C219" s="41"/>
      <c r="D219" s="2"/>
      <c r="E219" s="42"/>
      <c r="G219" s="10"/>
      <c r="I219">
        <v>24</v>
      </c>
    </row>
    <row r="220" spans="1:9" ht="15.75">
      <c r="A220" s="1"/>
      <c r="B220" s="5"/>
      <c r="C220" s="26"/>
      <c r="D220" s="2"/>
      <c r="E220" s="21"/>
      <c r="G220" s="10"/>
      <c r="I220">
        <v>23</v>
      </c>
    </row>
    <row r="221" spans="1:9" ht="15.75">
      <c r="A221" s="1"/>
      <c r="B221" s="5"/>
      <c r="C221" s="41"/>
      <c r="D221" s="2"/>
      <c r="E221" s="42"/>
      <c r="G221" s="10"/>
      <c r="I221">
        <v>23</v>
      </c>
    </row>
    <row r="222" spans="1:9" ht="15.75">
      <c r="A222" s="1"/>
      <c r="B222" s="5"/>
      <c r="C222" s="26"/>
      <c r="D222" s="2"/>
      <c r="E222" s="21"/>
      <c r="G222" s="10"/>
      <c r="I222">
        <f>SUM(I217:I221)</f>
        <v>118</v>
      </c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34"/>
      <c r="D226" s="35"/>
      <c r="E226" s="50"/>
      <c r="G226" s="10"/>
    </row>
    <row r="227" spans="1:7" ht="15.75">
      <c r="A227" s="1"/>
      <c r="B227" s="5"/>
      <c r="C227" s="43"/>
      <c r="D227" s="36"/>
      <c r="E227" s="45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6"/>
      <c r="D229" s="47"/>
      <c r="E229" s="48"/>
      <c r="G229" s="10"/>
    </row>
    <row r="230" spans="1:7" ht="15.75">
      <c r="A230" s="1"/>
      <c r="B230" s="5"/>
      <c r="C230" s="26"/>
      <c r="D230" s="2"/>
      <c r="E230" s="28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26"/>
      <c r="D232" s="2"/>
      <c r="E232" s="21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26"/>
      <c r="D234" s="2"/>
      <c r="E234" s="21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26"/>
      <c r="D236" s="2"/>
      <c r="E236" s="21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26"/>
      <c r="D238" s="2"/>
      <c r="E238" s="21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51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8"/>
      <c r="G251" s="10"/>
    </row>
    <row r="252" spans="1:7" ht="15.75">
      <c r="A252" s="1"/>
      <c r="B252" s="5"/>
      <c r="C252" s="26"/>
      <c r="D252" s="2"/>
      <c r="E252" s="28"/>
      <c r="G252" s="10"/>
    </row>
    <row r="253" spans="1:7" ht="15.75">
      <c r="A253" s="1"/>
      <c r="B253" s="5"/>
      <c r="C253" s="26"/>
      <c r="D253" s="2"/>
      <c r="E253" s="28"/>
      <c r="G253" s="10"/>
    </row>
    <row r="254" spans="1:7" ht="15.75">
      <c r="A254" s="1"/>
      <c r="B254" s="5"/>
      <c r="C254" s="34"/>
      <c r="D254" s="35"/>
      <c r="E254" s="50"/>
      <c r="G254" s="10"/>
    </row>
    <row r="255" spans="1:7" ht="15.75">
      <c r="A255" s="1"/>
      <c r="B255" s="5"/>
      <c r="C255" s="26"/>
      <c r="D255" s="2"/>
      <c r="E255" s="29"/>
      <c r="G255" s="10"/>
    </row>
    <row r="256" spans="1:7" ht="15.75">
      <c r="A256" s="1"/>
      <c r="B256" s="5"/>
      <c r="C256" s="16"/>
      <c r="D256" s="17"/>
      <c r="E256" s="18"/>
      <c r="G256" s="10"/>
    </row>
    <row r="257" spans="1:7" ht="15.75">
      <c r="A257" s="1"/>
      <c r="B257" s="5"/>
      <c r="C257" s="16"/>
      <c r="D257" s="17"/>
      <c r="E257" s="24"/>
      <c r="G257" s="10"/>
    </row>
    <row r="258" spans="1:7" ht="15.75">
      <c r="A258" s="1">
        <v>9</v>
      </c>
      <c r="B258" s="5"/>
      <c r="C258" s="16"/>
      <c r="D258" s="17"/>
      <c r="E258" s="18"/>
      <c r="G258" s="10"/>
    </row>
    <row r="259" spans="1:7" ht="15.75">
      <c r="A259" s="1">
        <v>3</v>
      </c>
      <c r="B259" s="5"/>
      <c r="C259" s="16"/>
      <c r="D259" s="17"/>
      <c r="E259" s="25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/>
      <c r="B261" s="5"/>
      <c r="C261" s="16"/>
      <c r="D261" s="17"/>
      <c r="E261" s="24"/>
      <c r="G261" s="10"/>
    </row>
    <row r="262" spans="1:7" ht="15.75">
      <c r="A262" s="1">
        <v>20</v>
      </c>
      <c r="B262" s="5"/>
      <c r="C262" s="16"/>
      <c r="D262" s="17"/>
      <c r="E262" s="21"/>
      <c r="G262" s="10"/>
    </row>
    <row r="263" spans="1:7" ht="15.75">
      <c r="A263" s="1">
        <v>4</v>
      </c>
      <c r="B263" s="5"/>
      <c r="C263" s="16"/>
      <c r="D263" s="17"/>
      <c r="E263" s="24"/>
      <c r="G263" s="10"/>
    </row>
    <row r="264" spans="1:7" ht="15.75">
      <c r="A264" s="1"/>
      <c r="B264" s="5"/>
      <c r="C264" s="16"/>
      <c r="D264" s="17"/>
      <c r="E264" s="21"/>
      <c r="G264" s="10"/>
    </row>
    <row r="265" spans="1:7" ht="15.75">
      <c r="A265" s="1">
        <v>11</v>
      </c>
      <c r="B265" s="5"/>
      <c r="C265" s="16"/>
      <c r="D265" s="17"/>
      <c r="E265" s="24"/>
      <c r="G265" s="10"/>
    </row>
    <row r="266" spans="1:7" ht="15.75">
      <c r="A266" s="1"/>
      <c r="B266" s="5"/>
      <c r="C266" s="16"/>
      <c r="D266" s="17"/>
      <c r="E266" s="21"/>
      <c r="G266" s="10"/>
    </row>
    <row r="267" spans="1:7" ht="15.75">
      <c r="A267" s="1"/>
      <c r="B267" s="5"/>
      <c r="C267" s="16"/>
      <c r="D267" s="17"/>
      <c r="E267" s="25"/>
      <c r="G267" s="10"/>
    </row>
    <row r="268" spans="1:7" ht="15.75">
      <c r="A268" s="1"/>
      <c r="B268" s="5"/>
      <c r="C268" s="16"/>
      <c r="D268" s="17"/>
      <c r="E268" s="21"/>
      <c r="G268" s="10"/>
    </row>
    <row r="269" spans="1:7" ht="15.75">
      <c r="A269" s="1">
        <v>42</v>
      </c>
      <c r="B269" s="5"/>
      <c r="C269" s="16"/>
      <c r="D269" s="17"/>
      <c r="E269" s="24"/>
      <c r="G269" s="10"/>
    </row>
    <row r="270" spans="1:7" ht="15.75">
      <c r="A270" s="1"/>
      <c r="B270" s="5"/>
      <c r="C270" s="16"/>
      <c r="D270" s="17"/>
      <c r="E270" s="21"/>
      <c r="G270" s="10"/>
    </row>
    <row r="271" spans="1:7" ht="15.75">
      <c r="A271" s="1"/>
      <c r="B271" s="5"/>
      <c r="C271" s="16"/>
      <c r="D271" s="17"/>
      <c r="E271" s="24"/>
      <c r="G271" s="10"/>
    </row>
    <row r="272" spans="1:7" ht="15.75">
      <c r="A272" s="3"/>
      <c r="B272" s="5"/>
      <c r="C272" s="16"/>
      <c r="D272" s="17"/>
      <c r="E272" s="18"/>
      <c r="G272" s="10"/>
    </row>
    <row r="273" spans="1:7" ht="15.75">
      <c r="A273" s="1">
        <v>30</v>
      </c>
      <c r="B273" s="5"/>
      <c r="C273" s="16"/>
      <c r="D273" s="22"/>
      <c r="E273" s="25"/>
      <c r="G273" s="10"/>
    </row>
    <row r="274" spans="1:7" ht="15.75">
      <c r="A274" s="3"/>
      <c r="B274" s="5"/>
      <c r="C274" s="16"/>
      <c r="D274" s="22"/>
      <c r="E274" s="21"/>
      <c r="G274" s="10"/>
    </row>
    <row r="275" spans="1:7" ht="15.75">
      <c r="A275" s="1"/>
      <c r="B275" s="5"/>
      <c r="C275" s="16"/>
      <c r="D275" s="22"/>
      <c r="E275" s="24"/>
      <c r="G275" s="10"/>
    </row>
    <row r="276" spans="1:7" ht="15.75">
      <c r="A276" s="3"/>
      <c r="B276" s="5"/>
      <c r="C276" s="16"/>
      <c r="D276" s="22"/>
      <c r="E276" s="18"/>
      <c r="G276" s="10"/>
    </row>
    <row r="277" spans="1:7" ht="15.75">
      <c r="A277" s="1">
        <v>5</v>
      </c>
      <c r="B277" s="5"/>
      <c r="C277" s="16"/>
      <c r="D277" s="22"/>
      <c r="E277" s="25"/>
      <c r="G277" s="10"/>
    </row>
    <row r="278" spans="1:7" ht="15.75">
      <c r="A278" s="3"/>
      <c r="B278" s="5"/>
      <c r="C278" s="16"/>
      <c r="D278" s="22"/>
      <c r="E278" s="18"/>
      <c r="G278" s="10"/>
    </row>
    <row r="279" spans="1:7" ht="15.75">
      <c r="A279" s="1"/>
      <c r="B279" s="5"/>
      <c r="C279" s="2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/>
      <c r="B281" s="5"/>
      <c r="C281" s="26"/>
      <c r="D281" s="22"/>
      <c r="E281" s="25"/>
      <c r="G281" s="10"/>
    </row>
    <row r="282" spans="1:7" ht="15.75">
      <c r="A282" s="3"/>
      <c r="B282" s="5"/>
      <c r="C282" s="16"/>
      <c r="D282" s="22"/>
      <c r="E282" s="21"/>
      <c r="G282" s="10"/>
    </row>
    <row r="283" spans="1:7" ht="15.75">
      <c r="A283" s="1"/>
      <c r="B283" s="5"/>
      <c r="C283" s="16"/>
      <c r="D283" s="22"/>
      <c r="E283" s="25"/>
      <c r="G283" s="10"/>
    </row>
    <row r="284" spans="1:7" ht="15.75">
      <c r="A284" s="1">
        <v>4</v>
      </c>
      <c r="B284" s="5"/>
      <c r="C284" s="16"/>
      <c r="D284" s="22"/>
      <c r="E284" s="21"/>
      <c r="G284" s="10"/>
    </row>
    <row r="285" spans="1:7" ht="15.75">
      <c r="A285" s="3"/>
      <c r="B285" s="5"/>
      <c r="C285" s="26"/>
      <c r="D285" s="22"/>
      <c r="E285" s="25"/>
      <c r="G285" s="10"/>
    </row>
    <row r="286" spans="1:7" ht="15.75">
      <c r="A286" s="1">
        <v>12</v>
      </c>
      <c r="B286" s="5"/>
      <c r="C286" s="16"/>
      <c r="D286" s="22"/>
      <c r="E286" s="21"/>
      <c r="G286" s="10"/>
    </row>
    <row r="287" spans="1:7" ht="15.75">
      <c r="A287" s="3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>
        <v>6</v>
      </c>
      <c r="B289" s="5"/>
      <c r="C289" s="16"/>
      <c r="D289" s="22"/>
      <c r="E289" s="25"/>
      <c r="G289" s="10"/>
    </row>
    <row r="290" spans="1:7" ht="15.75">
      <c r="A290" s="3">
        <v>5</v>
      </c>
      <c r="B290" s="5"/>
      <c r="C290" s="16"/>
      <c r="D290" s="22"/>
      <c r="E290" s="21"/>
      <c r="G290" s="10"/>
    </row>
    <row r="291" spans="1:7" ht="15.75">
      <c r="A291" s="1"/>
      <c r="B291" s="5"/>
      <c r="C291" s="26"/>
      <c r="D291" s="22"/>
      <c r="E291" s="25"/>
      <c r="G291" s="10"/>
    </row>
    <row r="292" spans="1:7" ht="15.75">
      <c r="A292" s="3"/>
      <c r="B292" s="5"/>
      <c r="C292" s="23"/>
      <c r="D292" s="22"/>
      <c r="E292" s="18"/>
      <c r="G292" s="10"/>
    </row>
    <row r="293" spans="1:7" ht="15.75">
      <c r="A293" s="15"/>
      <c r="B293" s="5"/>
      <c r="C293" s="16"/>
      <c r="D293" s="22"/>
      <c r="E293" s="25"/>
      <c r="G293" s="10"/>
    </row>
    <row r="294" spans="1:7" ht="15.75">
      <c r="A294" s="3"/>
      <c r="B294" s="5"/>
      <c r="C294" s="16"/>
      <c r="D294" s="22"/>
      <c r="E294" s="18"/>
      <c r="G294" s="10"/>
    </row>
    <row r="295" spans="1:7" ht="15.75">
      <c r="A295" s="1"/>
      <c r="B295" s="5"/>
      <c r="C295" s="16"/>
      <c r="D295" s="22"/>
      <c r="E295" s="25"/>
      <c r="G295" s="10"/>
    </row>
    <row r="296" spans="1:7" ht="15.75">
      <c r="A296" s="3"/>
      <c r="B296" s="5"/>
      <c r="C296" s="16"/>
      <c r="D296" s="22"/>
      <c r="E296" s="21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3"/>
      <c r="B298" s="5"/>
      <c r="C298" s="16"/>
      <c r="D298" s="22"/>
      <c r="E298" s="21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10" ht="15.75">
      <c r="A300" s="3"/>
      <c r="B300" s="5"/>
      <c r="C300" s="16"/>
      <c r="D300" s="22"/>
      <c r="E300" s="18"/>
      <c r="G300" s="10"/>
      <c r="J300">
        <v>25</v>
      </c>
    </row>
    <row r="301" spans="1:10" ht="15.75">
      <c r="A301" s="1"/>
      <c r="B301" s="5"/>
      <c r="C301" s="19"/>
      <c r="D301" s="20"/>
      <c r="E301" s="27"/>
      <c r="G301" s="10"/>
      <c r="J301">
        <v>25</v>
      </c>
    </row>
    <row r="302" spans="1:10" ht="15.75">
      <c r="A302" s="3"/>
      <c r="B302" s="5"/>
      <c r="C302" s="16"/>
      <c r="D302" s="22"/>
      <c r="E302" s="25"/>
      <c r="G302" s="10"/>
      <c r="J302">
        <v>24</v>
      </c>
    </row>
    <row r="303" spans="1:10" ht="15.75">
      <c r="A303" s="1"/>
      <c r="B303" s="5"/>
      <c r="C303" s="26"/>
      <c r="D303" s="22"/>
      <c r="E303" s="25"/>
      <c r="G303" s="10"/>
      <c r="J303">
        <v>24</v>
      </c>
    </row>
    <row r="304" spans="1:10" ht="15.75">
      <c r="A304" s="3"/>
      <c r="B304" s="5"/>
      <c r="C304" s="16"/>
      <c r="D304" s="22"/>
      <c r="E304" s="25"/>
      <c r="G304" s="10"/>
      <c r="J304">
        <v>24</v>
      </c>
    </row>
    <row r="305" spans="1:10" ht="15.75">
      <c r="A305" s="1"/>
      <c r="B305" s="5"/>
      <c r="C305" s="16"/>
      <c r="D305" s="22"/>
      <c r="E305" s="25"/>
      <c r="G305" s="10"/>
      <c r="J305">
        <f>SUM(J300:J304)</f>
        <v>122</v>
      </c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10" ht="15.75">
      <c r="A346" s="1">
        <v>7</v>
      </c>
      <c r="B346" s="5"/>
      <c r="C346" s="26"/>
      <c r="D346" s="2"/>
      <c r="E346" s="21"/>
      <c r="G346" s="10"/>
      <c r="J346">
        <v>25</v>
      </c>
    </row>
    <row r="347" spans="1:10" ht="15.75">
      <c r="A347" s="1"/>
      <c r="B347" s="5"/>
      <c r="C347" s="16"/>
      <c r="D347" s="17"/>
      <c r="E347" s="52"/>
      <c r="G347" s="10"/>
      <c r="J347">
        <f>SUM(J86:J346)</f>
        <v>519</v>
      </c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2"/>
      <c r="G349" s="10"/>
    </row>
    <row r="350" spans="1:7" ht="15.75">
      <c r="A350" s="14"/>
      <c r="B350" s="5"/>
      <c r="C350" s="26"/>
      <c r="D350" s="2"/>
      <c r="E350" s="21"/>
      <c r="G350" s="10"/>
    </row>
    <row r="351" spans="2:7" ht="15.75">
      <c r="B351" s="5"/>
      <c r="C351" s="16"/>
      <c r="D351" s="17"/>
      <c r="E351" s="52"/>
      <c r="G351" s="10"/>
    </row>
    <row r="352" spans="1:7" ht="15.75">
      <c r="A352" s="14"/>
      <c r="B352" s="5"/>
      <c r="C352" s="26"/>
      <c r="D352" s="2"/>
      <c r="E352" s="21"/>
      <c r="G352" s="10"/>
    </row>
    <row r="353" spans="2:7" ht="15.75">
      <c r="B353" s="5"/>
      <c r="C353" s="16"/>
      <c r="D353" s="17"/>
      <c r="E353" s="52"/>
      <c r="G353" s="10"/>
    </row>
    <row r="354" spans="1:7" ht="15.75">
      <c r="A354" s="1">
        <v>7</v>
      </c>
      <c r="B354" s="5"/>
      <c r="C354" s="26"/>
      <c r="D354" s="2"/>
      <c r="E354" s="21"/>
      <c r="G354" s="10"/>
    </row>
    <row r="355" spans="1:7" ht="15.75">
      <c r="A355" s="15"/>
      <c r="B355" s="5"/>
      <c r="C355" s="16"/>
      <c r="D355" s="17"/>
      <c r="E355" s="52"/>
      <c r="G355" s="10"/>
    </row>
    <row r="356" spans="1:7" ht="15.75">
      <c r="A356" s="14"/>
      <c r="B356" s="5"/>
      <c r="C356" s="26"/>
      <c r="D356" s="2"/>
      <c r="E356" s="21"/>
      <c r="G356" s="10"/>
    </row>
    <row r="357" spans="2:7" ht="15.75">
      <c r="B357" s="5"/>
      <c r="C357" s="16"/>
      <c r="D357" s="17"/>
      <c r="E357" s="53"/>
      <c r="G357" s="10"/>
    </row>
    <row r="358" spans="1:7" ht="15.75">
      <c r="A358" s="14"/>
      <c r="B358" s="5"/>
      <c r="C358" s="26"/>
      <c r="D358" s="2"/>
      <c r="E358" s="21"/>
      <c r="G358" s="10"/>
    </row>
    <row r="359" spans="2:7" ht="15.75">
      <c r="B359" s="5"/>
      <c r="C359" s="16"/>
      <c r="D359" s="17"/>
      <c r="E359" s="53"/>
      <c r="G359" s="10"/>
    </row>
    <row r="360" spans="1:7" ht="15.75">
      <c r="A360" s="14">
        <v>19</v>
      </c>
      <c r="B360" s="5"/>
      <c r="C360" s="26"/>
      <c r="D360" s="2"/>
      <c r="E360" s="21"/>
      <c r="G360" s="10"/>
    </row>
    <row r="361" spans="2:7" ht="15.75">
      <c r="B361" s="5"/>
      <c r="C361" s="54"/>
      <c r="D361" s="55"/>
      <c r="E361" s="56"/>
      <c r="G361" s="10"/>
    </row>
    <row r="362" spans="1:7" ht="15.75">
      <c r="A362" s="14">
        <v>8</v>
      </c>
      <c r="B362" s="5"/>
      <c r="C362" s="38"/>
      <c r="D362" s="39"/>
      <c r="E362" s="57"/>
      <c r="G362" s="10"/>
    </row>
    <row r="363" spans="2:7" ht="15.75">
      <c r="B363" s="5"/>
      <c r="C363" s="54"/>
      <c r="D363" s="55"/>
      <c r="E363" s="56"/>
      <c r="G363" s="10"/>
    </row>
    <row r="364" spans="2:7" ht="15.75">
      <c r="B364" s="5"/>
      <c r="C364" s="54"/>
      <c r="D364" s="55"/>
      <c r="E364" s="58"/>
      <c r="G364" s="10"/>
    </row>
    <row r="365" spans="2:7" ht="409.5">
      <c r="B365" s="5"/>
      <c r="C365" s="19"/>
      <c r="D365" s="59"/>
      <c r="E365" s="60"/>
      <c r="G36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193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168</v>
      </c>
      <c r="K3" s="95"/>
    </row>
    <row r="4" s="93" customFormat="1" ht="4.5" customHeight="1">
      <c r="D4" s="95"/>
    </row>
    <row r="5" spans="1:11" s="109" customFormat="1" ht="32.25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1</v>
      </c>
      <c r="C6" s="89" t="str">
        <f aca="true" t="shared" si="0" ref="C6:C22">VLOOKUP(B6,data,2,0)</f>
        <v>Nguyễn Đức </v>
      </c>
      <c r="D6" s="90" t="str">
        <f aca="true" t="shared" si="1" ref="D6:D21">VLOOKUP(B6,data,3,0)</f>
        <v>Anh</v>
      </c>
      <c r="E6" s="91">
        <f aca="true" t="shared" si="2" ref="E6:E21">VLOOKUP(B6,data,4,0)</f>
        <v>36082</v>
      </c>
      <c r="F6" s="87" t="str">
        <f aca="true" t="shared" si="3" ref="F6:F21">VLOOKUP(B6,data,5,0)</f>
        <v>KTA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2</v>
      </c>
      <c r="C7" s="89" t="str">
        <f t="shared" si="0"/>
        <v>Hoàng Ngọc</v>
      </c>
      <c r="D7" s="90" t="str">
        <f t="shared" si="1"/>
        <v>Anh</v>
      </c>
      <c r="E7" s="91">
        <f t="shared" si="2"/>
        <v>35840</v>
      </c>
      <c r="F7" s="94" t="str">
        <f t="shared" si="3"/>
        <v>KTB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3</v>
      </c>
      <c r="C8" s="89" t="str">
        <f t="shared" si="0"/>
        <v>Nguyễn Thị Ngọc </v>
      </c>
      <c r="D8" s="90" t="str">
        <f t="shared" si="1"/>
        <v>Anh</v>
      </c>
      <c r="E8" s="91">
        <f t="shared" si="2"/>
        <v>35870</v>
      </c>
      <c r="F8" s="94" t="str">
        <f t="shared" si="3"/>
        <v>KTC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4</v>
      </c>
      <c r="C9" s="89" t="str">
        <f t="shared" si="0"/>
        <v>Nguyễn Thị Ngọc</v>
      </c>
      <c r="D9" s="90" t="str">
        <f t="shared" si="1"/>
        <v>Ánh</v>
      </c>
      <c r="E9" s="91">
        <f t="shared" si="2"/>
        <v>36059</v>
      </c>
      <c r="F9" s="94" t="str">
        <f t="shared" si="3"/>
        <v>KTA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5</v>
      </c>
      <c r="C10" s="89" t="str">
        <f t="shared" si="0"/>
        <v>Đào Thị Ngọc</v>
      </c>
      <c r="D10" s="90" t="str">
        <f t="shared" si="1"/>
        <v>Anh</v>
      </c>
      <c r="E10" s="91">
        <f t="shared" si="2"/>
        <v>35819</v>
      </c>
      <c r="F10" s="94" t="str">
        <f t="shared" si="3"/>
        <v>KTB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6</v>
      </c>
      <c r="C11" s="89" t="str">
        <f t="shared" si="0"/>
        <v>Nguyễn Thị Kim</v>
      </c>
      <c r="D11" s="90" t="str">
        <f t="shared" si="1"/>
        <v>Anh</v>
      </c>
      <c r="E11" s="91">
        <f t="shared" si="2"/>
        <v>35830</v>
      </c>
      <c r="F11" s="94" t="str">
        <f t="shared" si="3"/>
        <v>KTC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7</v>
      </c>
      <c r="C12" s="89" t="str">
        <f t="shared" si="0"/>
        <v>Nguyễn Thị</v>
      </c>
      <c r="D12" s="90" t="str">
        <f t="shared" si="1"/>
        <v>Ánh</v>
      </c>
      <c r="E12" s="91">
        <f t="shared" si="2"/>
        <v>36145</v>
      </c>
      <c r="F12" s="94" t="str">
        <f t="shared" si="3"/>
        <v>KTA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8</v>
      </c>
      <c r="C13" s="89" t="str">
        <f t="shared" si="0"/>
        <v>Nguyễn Thị Phương</v>
      </c>
      <c r="D13" s="90" t="str">
        <f t="shared" si="1"/>
        <v>Anh</v>
      </c>
      <c r="E13" s="91">
        <f t="shared" si="2"/>
        <v>35445</v>
      </c>
      <c r="F13" s="94" t="str">
        <f t="shared" si="3"/>
        <v>KTB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9</v>
      </c>
      <c r="C14" s="89" t="str">
        <f t="shared" si="0"/>
        <v>Nguyễn Thị Loan</v>
      </c>
      <c r="D14" s="90" t="str">
        <f t="shared" si="1"/>
        <v>Anh</v>
      </c>
      <c r="E14" s="91">
        <f t="shared" si="2"/>
        <v>36006</v>
      </c>
      <c r="F14" s="94" t="str">
        <f t="shared" si="3"/>
        <v>KTC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10</v>
      </c>
      <c r="C15" s="89" t="str">
        <f t="shared" si="0"/>
        <v>Vũ Văn</v>
      </c>
      <c r="D15" s="90" t="str">
        <f t="shared" si="1"/>
        <v>Chương</v>
      </c>
      <c r="E15" s="91">
        <f t="shared" si="2"/>
        <v>35961</v>
      </c>
      <c r="F15" s="94" t="str">
        <f t="shared" si="3"/>
        <v>KTA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11</v>
      </c>
      <c r="C16" s="89" t="str">
        <f t="shared" si="0"/>
        <v>Nguyễn Thị Việt</v>
      </c>
      <c r="D16" s="90" t="str">
        <f t="shared" si="1"/>
        <v>Anh</v>
      </c>
      <c r="E16" s="91">
        <f t="shared" si="2"/>
        <v>36126</v>
      </c>
      <c r="F16" s="94" t="str">
        <f t="shared" si="3"/>
        <v>KTB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12</v>
      </c>
      <c r="C17" s="89" t="str">
        <f t="shared" si="0"/>
        <v>Trần Thị </v>
      </c>
      <c r="D17" s="90" t="str">
        <f t="shared" si="1"/>
        <v>Ánh</v>
      </c>
      <c r="E17" s="91">
        <f t="shared" si="2"/>
        <v>36097</v>
      </c>
      <c r="F17" s="94" t="str">
        <f t="shared" si="3"/>
        <v>KTC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13</v>
      </c>
      <c r="C18" s="89" t="str">
        <f t="shared" si="0"/>
        <v>Vũ Anh </v>
      </c>
      <c r="D18" s="90" t="str">
        <f t="shared" si="1"/>
        <v>Đức</v>
      </c>
      <c r="E18" s="91">
        <f t="shared" si="2"/>
        <v>35723</v>
      </c>
      <c r="F18" s="94" t="str">
        <f t="shared" si="3"/>
        <v>KTA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14</v>
      </c>
      <c r="C19" s="89" t="str">
        <f t="shared" si="0"/>
        <v>Vương Bá</v>
      </c>
      <c r="D19" s="90" t="str">
        <f t="shared" si="1"/>
        <v>Chung</v>
      </c>
      <c r="E19" s="91">
        <f t="shared" si="2"/>
        <v>35902</v>
      </c>
      <c r="F19" s="94" t="str">
        <f t="shared" si="3"/>
        <v>KTB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15</v>
      </c>
      <c r="C20" s="89" t="str">
        <f t="shared" si="0"/>
        <v>Ngô Thị</v>
      </c>
      <c r="D20" s="90" t="str">
        <f t="shared" si="1"/>
        <v>Ánh</v>
      </c>
      <c r="E20" s="91">
        <f t="shared" si="2"/>
        <v>36082</v>
      </c>
      <c r="F20" s="94" t="str">
        <f t="shared" si="3"/>
        <v>KTC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16</v>
      </c>
      <c r="C21" s="89" t="str">
        <f t="shared" si="0"/>
        <v>Lường Mỹ</v>
      </c>
      <c r="D21" s="90" t="str">
        <f t="shared" si="1"/>
        <v>Hà</v>
      </c>
      <c r="E21" s="91">
        <f t="shared" si="2"/>
        <v>36088</v>
      </c>
      <c r="F21" s="94" t="str">
        <f t="shared" si="3"/>
        <v>KTA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17</v>
      </c>
      <c r="C22" s="89" t="str">
        <f t="shared" si="0"/>
        <v>Nguyễn Thùy </v>
      </c>
      <c r="D22" s="90" t="str">
        <f>VLOOKUP(B22,data,3,0)</f>
        <v>Dương</v>
      </c>
      <c r="E22" s="91">
        <f>VLOOKUP(B22,data,4,0)</f>
        <v>36145</v>
      </c>
      <c r="F22" s="94" t="str">
        <f>VLOOKUP(B22,data,5,0)</f>
        <v>KTB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18</v>
      </c>
      <c r="C23" s="89" t="str">
        <f aca="true" t="shared" si="5" ref="C23:C30">VLOOKUP(B23,data,2,0)</f>
        <v>Nguyễn Thị Huyền</v>
      </c>
      <c r="D23" s="90" t="str">
        <f aca="true" t="shared" si="6" ref="D23:D30">VLOOKUP(B23,data,3,0)</f>
        <v>Chi</v>
      </c>
      <c r="E23" s="91">
        <f aca="true" t="shared" si="7" ref="E23:E30">VLOOKUP(B23,data,4,0)</f>
        <v>36061</v>
      </c>
      <c r="F23" s="94" t="str">
        <f aca="true" t="shared" si="8" ref="F23:F30">VLOOKUP(B23,data,5,0)</f>
        <v>KTC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19</v>
      </c>
      <c r="C24" s="89" t="str">
        <f t="shared" si="5"/>
        <v>Đào Phương</v>
      </c>
      <c r="D24" s="90" t="str">
        <f t="shared" si="6"/>
        <v>Hà</v>
      </c>
      <c r="E24" s="91">
        <f t="shared" si="7"/>
        <v>35870</v>
      </c>
      <c r="F24" s="94" t="str">
        <f t="shared" si="8"/>
        <v>KTA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20</v>
      </c>
      <c r="C25" s="89" t="str">
        <f t="shared" si="5"/>
        <v>Nguyễn Thu</v>
      </c>
      <c r="D25" s="90" t="str">
        <f t="shared" si="6"/>
        <v>Hà</v>
      </c>
      <c r="E25" s="91" t="str">
        <f t="shared" si="7"/>
        <v>03-10-1998</v>
      </c>
      <c r="F25" s="94" t="str">
        <f t="shared" si="8"/>
        <v>KTB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21</v>
      </c>
      <c r="C26" s="89" t="str">
        <f t="shared" si="5"/>
        <v>Vũ Thị Kim</v>
      </c>
      <c r="D26" s="90" t="str">
        <f t="shared" si="6"/>
        <v>Chi</v>
      </c>
      <c r="E26" s="91">
        <f t="shared" si="7"/>
        <v>35564</v>
      </c>
      <c r="F26" s="94" t="str">
        <f t="shared" si="8"/>
        <v>KTC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22</v>
      </c>
      <c r="C27" s="89" t="str">
        <f t="shared" si="5"/>
        <v>Đỗ Thanh </v>
      </c>
      <c r="D27" s="90" t="str">
        <f t="shared" si="6"/>
        <v>Hằng</v>
      </c>
      <c r="E27" s="91">
        <f t="shared" si="7"/>
        <v>35890</v>
      </c>
      <c r="F27" s="94" t="str">
        <f t="shared" si="8"/>
        <v>KTA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/>
      <c r="C28" s="89"/>
      <c r="D28" s="90"/>
      <c r="E28" s="91"/>
      <c r="F28" s="94"/>
      <c r="G28" s="94" t="e">
        <f t="shared" si="4"/>
        <v>#N/A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/>
      <c r="C30" s="89"/>
      <c r="D30" s="90"/>
      <c r="E30" s="91"/>
      <c r="F30" s="94"/>
      <c r="G30" s="94" t="e">
        <f t="shared" si="4"/>
        <v>#N/A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193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196</v>
      </c>
      <c r="K3" s="95"/>
    </row>
    <row r="4" s="93" customFormat="1" ht="4.5" customHeight="1">
      <c r="D4" s="95"/>
    </row>
    <row r="5" spans="1:11" s="109" customFormat="1" ht="32.25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23</v>
      </c>
      <c r="C6" s="89" t="str">
        <f aca="true" t="shared" si="0" ref="C6:C22">VLOOKUP(B6,data,2,0)</f>
        <v>Bùi Thị Bích </v>
      </c>
      <c r="D6" s="90" t="str">
        <f aca="true" t="shared" si="1" ref="D6:D21">VLOOKUP(B6,data,3,0)</f>
        <v>Hạnh</v>
      </c>
      <c r="E6" s="91">
        <f aca="true" t="shared" si="2" ref="E6:E21">VLOOKUP(B6,data,4,0)</f>
        <v>36006</v>
      </c>
      <c r="F6" s="87" t="str">
        <f aca="true" t="shared" si="3" ref="F6:F21">VLOOKUP(B6,data,5,0)</f>
        <v>KTB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24</v>
      </c>
      <c r="C7" s="89" t="str">
        <f t="shared" si="0"/>
        <v>Đặng Thùy</v>
      </c>
      <c r="D7" s="90" t="str">
        <f t="shared" si="1"/>
        <v>Dương</v>
      </c>
      <c r="E7" s="91">
        <f t="shared" si="2"/>
        <v>36141</v>
      </c>
      <c r="F7" s="94" t="str">
        <f t="shared" si="3"/>
        <v>KTC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25</v>
      </c>
      <c r="C8" s="89" t="str">
        <f t="shared" si="0"/>
        <v>Đinh Thị Thúy</v>
      </c>
      <c r="D8" s="90" t="str">
        <f t="shared" si="1"/>
        <v>Hằng</v>
      </c>
      <c r="E8" s="91">
        <f t="shared" si="2"/>
        <v>35862</v>
      </c>
      <c r="F8" s="94" t="str">
        <f t="shared" si="3"/>
        <v>KTA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26</v>
      </c>
      <c r="C9" s="89" t="str">
        <f t="shared" si="0"/>
        <v>Nguyễn Thanh </v>
      </c>
      <c r="D9" s="90" t="str">
        <f t="shared" si="1"/>
        <v>Hoài</v>
      </c>
      <c r="E9" s="91">
        <f t="shared" si="2"/>
        <v>36138</v>
      </c>
      <c r="F9" s="94" t="str">
        <f t="shared" si="3"/>
        <v>KTB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27</v>
      </c>
      <c r="C10" s="89" t="str">
        <f t="shared" si="0"/>
        <v>Hoàng Quốc</v>
      </c>
      <c r="D10" s="90" t="str">
        <f t="shared" si="1"/>
        <v>Đạt</v>
      </c>
      <c r="E10" s="91">
        <f t="shared" si="2"/>
        <v>35796</v>
      </c>
      <c r="F10" s="94" t="str">
        <f t="shared" si="3"/>
        <v>KTC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28</v>
      </c>
      <c r="C11" s="89" t="str">
        <f t="shared" si="0"/>
        <v>Nguyễn Thị </v>
      </c>
      <c r="D11" s="90" t="str">
        <f t="shared" si="1"/>
        <v>Hoa</v>
      </c>
      <c r="E11" s="91">
        <f t="shared" si="2"/>
        <v>36073</v>
      </c>
      <c r="F11" s="94" t="str">
        <f t="shared" si="3"/>
        <v>KTA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29</v>
      </c>
      <c r="C12" s="89" t="str">
        <f t="shared" si="0"/>
        <v>Hoàng Anh</v>
      </c>
      <c r="D12" s="90" t="str">
        <f t="shared" si="1"/>
        <v>Huy</v>
      </c>
      <c r="E12" s="91">
        <f t="shared" si="2"/>
        <v>36140</v>
      </c>
      <c r="F12" s="94" t="str">
        <f t="shared" si="3"/>
        <v>KTB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30</v>
      </c>
      <c r="C13" s="89" t="str">
        <f t="shared" si="0"/>
        <v>Nguyễn Thị</v>
      </c>
      <c r="D13" s="90" t="str">
        <f t="shared" si="1"/>
        <v>Hạnh</v>
      </c>
      <c r="E13" s="91">
        <f t="shared" si="2"/>
        <v>36062</v>
      </c>
      <c r="F13" s="94" t="str">
        <f t="shared" si="3"/>
        <v>KTC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31</v>
      </c>
      <c r="C14" s="89" t="str">
        <f t="shared" si="0"/>
        <v>Trần Thị Thu </v>
      </c>
      <c r="D14" s="90" t="str">
        <f t="shared" si="1"/>
        <v>Hoài</v>
      </c>
      <c r="E14" s="91">
        <f t="shared" si="2"/>
        <v>36020</v>
      </c>
      <c r="F14" s="94" t="str">
        <f t="shared" si="3"/>
        <v>KTA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32</v>
      </c>
      <c r="C15" s="89" t="str">
        <f t="shared" si="0"/>
        <v>Nguyễn Thu </v>
      </c>
      <c r="D15" s="90" t="str">
        <f t="shared" si="1"/>
        <v>Huyền</v>
      </c>
      <c r="E15" s="91">
        <f t="shared" si="2"/>
        <v>35858</v>
      </c>
      <c r="F15" s="94" t="str">
        <f t="shared" si="3"/>
        <v>KTB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33</v>
      </c>
      <c r="C16" s="89" t="str">
        <f t="shared" si="0"/>
        <v>Nguyễn Thị Thu</v>
      </c>
      <c r="D16" s="90" t="str">
        <f t="shared" si="1"/>
        <v>Hằng</v>
      </c>
      <c r="E16" s="91">
        <f t="shared" si="2"/>
        <v>35889</v>
      </c>
      <c r="F16" s="94" t="str">
        <f t="shared" si="3"/>
        <v>KTC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34</v>
      </c>
      <c r="C17" s="89" t="str">
        <f t="shared" si="0"/>
        <v>Vũ Thị Diên</v>
      </c>
      <c r="D17" s="90" t="str">
        <f t="shared" si="1"/>
        <v>Hồng</v>
      </c>
      <c r="E17" s="91">
        <f t="shared" si="2"/>
        <v>35573</v>
      </c>
      <c r="F17" s="94" t="str">
        <f t="shared" si="3"/>
        <v>KTA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35</v>
      </c>
      <c r="C18" s="89" t="str">
        <f t="shared" si="0"/>
        <v>Vũ Thị Thu </v>
      </c>
      <c r="D18" s="90" t="str">
        <f t="shared" si="1"/>
        <v>Hường</v>
      </c>
      <c r="E18" s="91">
        <f t="shared" si="2"/>
        <v>35975</v>
      </c>
      <c r="F18" s="94" t="str">
        <f t="shared" si="3"/>
        <v>KTB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36</v>
      </c>
      <c r="C19" s="89" t="str">
        <f t="shared" si="0"/>
        <v>Nguyễn Thị </v>
      </c>
      <c r="D19" s="90" t="str">
        <f t="shared" si="1"/>
        <v>Hoa</v>
      </c>
      <c r="E19" s="91">
        <f t="shared" si="2"/>
        <v>35997</v>
      </c>
      <c r="F19" s="94" t="str">
        <f t="shared" si="3"/>
        <v>KTC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37</v>
      </c>
      <c r="C20" s="89" t="str">
        <f t="shared" si="0"/>
        <v>Nguyễn Thị</v>
      </c>
      <c r="D20" s="90" t="str">
        <f t="shared" si="1"/>
        <v>Huệ</v>
      </c>
      <c r="E20" s="91">
        <f t="shared" si="2"/>
        <v>35813</v>
      </c>
      <c r="F20" s="94" t="str">
        <f t="shared" si="3"/>
        <v>KTA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38</v>
      </c>
      <c r="C21" s="89" t="str">
        <f t="shared" si="0"/>
        <v>Trần Thị Lan</v>
      </c>
      <c r="D21" s="90" t="str">
        <f t="shared" si="1"/>
        <v>Hường</v>
      </c>
      <c r="E21" s="91">
        <f t="shared" si="2"/>
        <v>36115</v>
      </c>
      <c r="F21" s="94" t="str">
        <f t="shared" si="3"/>
        <v>KTB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39</v>
      </c>
      <c r="C22" s="89" t="str">
        <f t="shared" si="0"/>
        <v>Dương Thị</v>
      </c>
      <c r="D22" s="90" t="str">
        <f>VLOOKUP(B22,data,3,0)</f>
        <v>Hoa</v>
      </c>
      <c r="E22" s="91">
        <f>VLOOKUP(B22,data,4,0)</f>
        <v>35453</v>
      </c>
      <c r="F22" s="94" t="str">
        <f>VLOOKUP(B22,data,5,0)</f>
        <v>KTC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40</v>
      </c>
      <c r="C23" s="89" t="str">
        <f aca="true" t="shared" si="5" ref="C23:C30">VLOOKUP(B23,data,2,0)</f>
        <v>Lê Thị </v>
      </c>
      <c r="D23" s="90" t="str">
        <f aca="true" t="shared" si="6" ref="D23:D30">VLOOKUP(B23,data,3,0)</f>
        <v>Huyền</v>
      </c>
      <c r="E23" s="91">
        <f aca="true" t="shared" si="7" ref="E23:E30">VLOOKUP(B23,data,4,0)</f>
        <v>35645</v>
      </c>
      <c r="F23" s="94" t="str">
        <f aca="true" t="shared" si="8" ref="F23:F30">VLOOKUP(B23,data,5,0)</f>
        <v>KTA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41</v>
      </c>
      <c r="C24" s="89" t="str">
        <f t="shared" si="5"/>
        <v>Lương Thị Nga</v>
      </c>
      <c r="D24" s="90" t="str">
        <f t="shared" si="6"/>
        <v>Linh</v>
      </c>
      <c r="E24" s="91">
        <f t="shared" si="7"/>
        <v>35742</v>
      </c>
      <c r="F24" s="94" t="str">
        <f t="shared" si="8"/>
        <v>KTB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42</v>
      </c>
      <c r="C25" s="89" t="str">
        <f t="shared" si="5"/>
        <v>Nguyễn Thị</v>
      </c>
      <c r="D25" s="90" t="str">
        <f t="shared" si="6"/>
        <v>Khơi</v>
      </c>
      <c r="E25" s="91">
        <f t="shared" si="7"/>
        <v>36146</v>
      </c>
      <c r="F25" s="94" t="str">
        <f t="shared" si="8"/>
        <v>KTC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43</v>
      </c>
      <c r="C26" s="89" t="str">
        <f t="shared" si="5"/>
        <v>Nguyễn Thị Ngọc</v>
      </c>
      <c r="D26" s="90" t="str">
        <f t="shared" si="6"/>
        <v>Huyền</v>
      </c>
      <c r="E26" s="91">
        <f t="shared" si="7"/>
        <v>36003</v>
      </c>
      <c r="F26" s="94" t="str">
        <f t="shared" si="8"/>
        <v>KTA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44</v>
      </c>
      <c r="C27" s="89" t="str">
        <f t="shared" si="5"/>
        <v>Nguyễn Thị Ngọc</v>
      </c>
      <c r="D27" s="90" t="str">
        <f t="shared" si="6"/>
        <v>Linh</v>
      </c>
      <c r="E27" s="91">
        <f t="shared" si="7"/>
        <v>35823</v>
      </c>
      <c r="F27" s="94" t="str">
        <f t="shared" si="8"/>
        <v>KTB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/>
      <c r="C28" s="89"/>
      <c r="D28" s="90"/>
      <c r="E28" s="91"/>
      <c r="F28" s="94"/>
      <c r="G28" s="94" t="e">
        <f t="shared" si="4"/>
        <v>#N/A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/>
      <c r="C30" s="89"/>
      <c r="D30" s="90"/>
      <c r="E30" s="91"/>
      <c r="F30" s="94"/>
      <c r="G30" s="94" t="e">
        <f t="shared" si="4"/>
        <v>#N/A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193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197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45</v>
      </c>
      <c r="C6" s="89" t="str">
        <f aca="true" t="shared" si="0" ref="C6:C22">VLOOKUP(B6,data,2,0)</f>
        <v>Nguyễn Thị</v>
      </c>
      <c r="D6" s="90" t="str">
        <f aca="true" t="shared" si="1" ref="D6:D21">VLOOKUP(B6,data,3,0)</f>
        <v>Linh</v>
      </c>
      <c r="E6" s="91">
        <f aca="true" t="shared" si="2" ref="E6:E21">VLOOKUP(B6,data,4,0)</f>
        <v>35860</v>
      </c>
      <c r="F6" s="87" t="str">
        <f aca="true" t="shared" si="3" ref="F6:F21">VLOOKUP(B6,data,5,0)</f>
        <v>KTC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46</v>
      </c>
      <c r="C7" s="89" t="str">
        <f t="shared" si="0"/>
        <v>Đặng Thị</v>
      </c>
      <c r="D7" s="90" t="str">
        <f t="shared" si="1"/>
        <v>Huyền</v>
      </c>
      <c r="E7" s="91">
        <f t="shared" si="2"/>
        <v>35784</v>
      </c>
      <c r="F7" s="94" t="str">
        <f t="shared" si="3"/>
        <v>KTA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47</v>
      </c>
      <c r="C8" s="89" t="str">
        <f t="shared" si="0"/>
        <v>Ngô Phương </v>
      </c>
      <c r="D8" s="90" t="str">
        <f t="shared" si="1"/>
        <v>Loan</v>
      </c>
      <c r="E8" s="91">
        <f t="shared" si="2"/>
        <v>36117</v>
      </c>
      <c r="F8" s="94" t="str">
        <f t="shared" si="3"/>
        <v>KTB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48</v>
      </c>
      <c r="C9" s="89" t="str">
        <f t="shared" si="0"/>
        <v>Nguyễn Thị </v>
      </c>
      <c r="D9" s="90" t="str">
        <f t="shared" si="1"/>
        <v>Mơ</v>
      </c>
      <c r="E9" s="91">
        <f t="shared" si="2"/>
        <v>34592</v>
      </c>
      <c r="F9" s="94" t="str">
        <f t="shared" si="3"/>
        <v>KTC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49</v>
      </c>
      <c r="C10" s="89" t="str">
        <f t="shared" si="0"/>
        <v>Đặng Thu</v>
      </c>
      <c r="D10" s="90" t="str">
        <f t="shared" si="1"/>
        <v>Huyền</v>
      </c>
      <c r="E10" s="91">
        <f t="shared" si="2"/>
        <v>35684</v>
      </c>
      <c r="F10" s="94" t="str">
        <f t="shared" si="3"/>
        <v>KTA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50</v>
      </c>
      <c r="C11" s="89" t="str">
        <f t="shared" si="0"/>
        <v>Đặng Hồng</v>
      </c>
      <c r="D11" s="90" t="str">
        <f t="shared" si="1"/>
        <v>Luyến</v>
      </c>
      <c r="E11" s="91">
        <f t="shared" si="2"/>
        <v>35887</v>
      </c>
      <c r="F11" s="94" t="str">
        <f t="shared" si="3"/>
        <v>KTB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51</v>
      </c>
      <c r="C12" s="89" t="str">
        <f t="shared" si="0"/>
        <v>Đỗ Thị </v>
      </c>
      <c r="D12" s="90" t="str">
        <f t="shared" si="1"/>
        <v>Nguyên</v>
      </c>
      <c r="E12" s="91">
        <f t="shared" si="2"/>
        <v>35924</v>
      </c>
      <c r="F12" s="94" t="str">
        <f t="shared" si="3"/>
        <v>KTC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52</v>
      </c>
      <c r="C13" s="89" t="str">
        <f t="shared" si="0"/>
        <v>Đỗ Ngọc </v>
      </c>
      <c r="D13" s="90" t="str">
        <f t="shared" si="1"/>
        <v>Hường</v>
      </c>
      <c r="E13" s="91">
        <f t="shared" si="2"/>
        <v>36018</v>
      </c>
      <c r="F13" s="94" t="str">
        <f t="shared" si="3"/>
        <v>KTA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53</v>
      </c>
      <c r="C14" s="89" t="str">
        <f t="shared" si="0"/>
        <v>Nguyễn Thị Nguyệt </v>
      </c>
      <c r="D14" s="90" t="str">
        <f t="shared" si="1"/>
        <v>Nga</v>
      </c>
      <c r="E14" s="91">
        <f t="shared" si="2"/>
        <v>35985</v>
      </c>
      <c r="F14" s="94" t="str">
        <f t="shared" si="3"/>
        <v>KTB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54</v>
      </c>
      <c r="C15" s="89" t="str">
        <f t="shared" si="0"/>
        <v>Nguyễn Thị </v>
      </c>
      <c r="D15" s="90" t="str">
        <f t="shared" si="1"/>
        <v>Nguyệt</v>
      </c>
      <c r="E15" s="91">
        <f t="shared" si="2"/>
        <v>35979</v>
      </c>
      <c r="F15" s="94" t="str">
        <f t="shared" si="3"/>
        <v>KTC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55</v>
      </c>
      <c r="C16" s="89" t="str">
        <f t="shared" si="0"/>
        <v>Ngô Thị </v>
      </c>
      <c r="D16" s="90" t="str">
        <f t="shared" si="1"/>
        <v>Hường</v>
      </c>
      <c r="E16" s="91">
        <f t="shared" si="2"/>
        <v>35953</v>
      </c>
      <c r="F16" s="94" t="str">
        <f t="shared" si="3"/>
        <v>KTA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56</v>
      </c>
      <c r="C17" s="89" t="str">
        <f t="shared" si="0"/>
        <v>Đỗ Thị </v>
      </c>
      <c r="D17" s="90" t="str">
        <f t="shared" si="1"/>
        <v>Nhung</v>
      </c>
      <c r="E17" s="91">
        <f t="shared" si="2"/>
        <v>35827</v>
      </c>
      <c r="F17" s="94" t="str">
        <f t="shared" si="3"/>
        <v>KTB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57</v>
      </c>
      <c r="C18" s="89" t="str">
        <f t="shared" si="0"/>
        <v>Nguyễn Thị</v>
      </c>
      <c r="D18" s="90" t="str">
        <f t="shared" si="1"/>
        <v>Nhàn</v>
      </c>
      <c r="E18" s="91">
        <f t="shared" si="2"/>
        <v>36090</v>
      </c>
      <c r="F18" s="94" t="str">
        <f t="shared" si="3"/>
        <v>KTC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58</v>
      </c>
      <c r="C19" s="89" t="str">
        <f t="shared" si="0"/>
        <v>Nguyễn Doãn Trà</v>
      </c>
      <c r="D19" s="90" t="str">
        <f t="shared" si="1"/>
        <v>Lam</v>
      </c>
      <c r="E19" s="91">
        <f t="shared" si="2"/>
        <v>36044</v>
      </c>
      <c r="F19" s="94" t="str">
        <f t="shared" si="3"/>
        <v>KTA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59</v>
      </c>
      <c r="C20" s="89" t="str">
        <f t="shared" si="0"/>
        <v>Đỗ Thị Thu</v>
      </c>
      <c r="D20" s="90" t="str">
        <f t="shared" si="1"/>
        <v>Thảo</v>
      </c>
      <c r="E20" s="91">
        <f t="shared" si="2"/>
        <v>35918</v>
      </c>
      <c r="F20" s="94" t="str">
        <f t="shared" si="3"/>
        <v>KTB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60</v>
      </c>
      <c r="C21" s="89" t="str">
        <f t="shared" si="0"/>
        <v>Nguyễn Minh</v>
      </c>
      <c r="D21" s="90" t="str">
        <f t="shared" si="1"/>
        <v>Quí</v>
      </c>
      <c r="E21" s="91">
        <f t="shared" si="2"/>
        <v>35864</v>
      </c>
      <c r="F21" s="94" t="str">
        <f t="shared" si="3"/>
        <v>KTC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61</v>
      </c>
      <c r="C22" s="89" t="str">
        <f t="shared" si="0"/>
        <v>Đỗ Thị </v>
      </c>
      <c r="D22" s="90" t="str">
        <f>VLOOKUP(B22,data,3,0)</f>
        <v>Lành</v>
      </c>
      <c r="E22" s="91">
        <f>VLOOKUP(B22,data,4,0)</f>
        <v>36106</v>
      </c>
      <c r="F22" s="94" t="str">
        <f>VLOOKUP(B22,data,5,0)</f>
        <v>KTA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62</v>
      </c>
      <c r="C23" s="89" t="str">
        <f aca="true" t="shared" si="5" ref="C23:C30">VLOOKUP(B23,data,2,0)</f>
        <v>Trần Thị Thanh</v>
      </c>
      <c r="D23" s="90" t="str">
        <f aca="true" t="shared" si="6" ref="D23:D30">VLOOKUP(B23,data,3,0)</f>
        <v>Tuyết</v>
      </c>
      <c r="E23" s="91">
        <f aca="true" t="shared" si="7" ref="E23:E30">VLOOKUP(B23,data,4,0)</f>
        <v>35859</v>
      </c>
      <c r="F23" s="94" t="str">
        <f aca="true" t="shared" si="8" ref="F23:F30">VLOOKUP(B23,data,5,0)</f>
        <v>KTB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63</v>
      </c>
      <c r="C24" s="89" t="str">
        <f t="shared" si="5"/>
        <v>Nguyễn Thị </v>
      </c>
      <c r="D24" s="90" t="str">
        <f t="shared" si="6"/>
        <v>Thảo</v>
      </c>
      <c r="E24" s="91">
        <f t="shared" si="7"/>
        <v>35752</v>
      </c>
      <c r="F24" s="94" t="str">
        <f t="shared" si="8"/>
        <v>KTC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64</v>
      </c>
      <c r="C25" s="89" t="str">
        <f t="shared" si="5"/>
        <v>Nguyễn Thị </v>
      </c>
      <c r="D25" s="90" t="str">
        <f t="shared" si="6"/>
        <v>Lệ</v>
      </c>
      <c r="E25" s="91">
        <f t="shared" si="7"/>
        <v>35811</v>
      </c>
      <c r="F25" s="94" t="str">
        <f t="shared" si="8"/>
        <v>KTA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65</v>
      </c>
      <c r="C26" s="89" t="str">
        <f t="shared" si="5"/>
        <v>Phạm Thị </v>
      </c>
      <c r="D26" s="90" t="str">
        <f t="shared" si="6"/>
        <v>Thảo</v>
      </c>
      <c r="E26" s="91">
        <f t="shared" si="7"/>
        <v>36080</v>
      </c>
      <c r="F26" s="94" t="str">
        <f t="shared" si="8"/>
        <v>KTC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66</v>
      </c>
      <c r="C27" s="89" t="str">
        <f t="shared" si="5"/>
        <v>Nguyễn Thị Hồng</v>
      </c>
      <c r="D27" s="90" t="str">
        <f t="shared" si="6"/>
        <v>Liên</v>
      </c>
      <c r="E27" s="91">
        <f t="shared" si="7"/>
        <v>35601</v>
      </c>
      <c r="F27" s="94" t="str">
        <f t="shared" si="8"/>
        <v>KTA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/>
      <c r="C28" s="89"/>
      <c r="D28" s="90"/>
      <c r="E28" s="91"/>
      <c r="F28" s="94"/>
      <c r="G28" s="94" t="e">
        <f t="shared" si="4"/>
        <v>#N/A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/>
      <c r="C30" s="89"/>
      <c r="D30" s="90"/>
      <c r="E30" s="91"/>
      <c r="F30" s="94"/>
      <c r="G30" s="94" t="e">
        <f t="shared" si="4"/>
        <v>#N/A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69921875" style="9" customWidth="1"/>
    <col min="9" max="9" width="9.3984375" style="9" customWidth="1"/>
    <col min="10" max="10" width="6.39843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193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198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67</v>
      </c>
      <c r="C6" s="89" t="str">
        <f aca="true" t="shared" si="0" ref="C6:C22">VLOOKUP(B6,data,2,0)</f>
        <v>Nguyễn Thị</v>
      </c>
      <c r="D6" s="90" t="str">
        <f aca="true" t="shared" si="1" ref="D6:D21">VLOOKUP(B6,data,3,0)</f>
        <v>Thơm</v>
      </c>
      <c r="E6" s="91">
        <f aca="true" t="shared" si="2" ref="E6:E21">VLOOKUP(B6,data,4,0)</f>
        <v>36084</v>
      </c>
      <c r="F6" s="87" t="str">
        <f aca="true" t="shared" si="3" ref="F6:F21">VLOOKUP(B6,data,5,0)</f>
        <v>KTC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68</v>
      </c>
      <c r="C7" s="89" t="str">
        <f t="shared" si="0"/>
        <v>Ngô Thị </v>
      </c>
      <c r="D7" s="90" t="str">
        <f t="shared" si="1"/>
        <v>Linh</v>
      </c>
      <c r="E7" s="91">
        <f t="shared" si="2"/>
        <v>35954</v>
      </c>
      <c r="F7" s="94" t="str">
        <f t="shared" si="3"/>
        <v>KTA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69</v>
      </c>
      <c r="C8" s="89" t="str">
        <f t="shared" si="0"/>
        <v>Trần Thị </v>
      </c>
      <c r="D8" s="90" t="str">
        <f t="shared" si="1"/>
        <v>Thu</v>
      </c>
      <c r="E8" s="91">
        <f t="shared" si="2"/>
        <v>34489</v>
      </c>
      <c r="F8" s="94" t="str">
        <f t="shared" si="3"/>
        <v>KTC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70</v>
      </c>
      <c r="C9" s="89" t="str">
        <f t="shared" si="0"/>
        <v>Nguyễn Phi</v>
      </c>
      <c r="D9" s="90" t="str">
        <f t="shared" si="1"/>
        <v>Long</v>
      </c>
      <c r="E9" s="91">
        <f t="shared" si="2"/>
        <v>36083</v>
      </c>
      <c r="F9" s="94" t="str">
        <f t="shared" si="3"/>
        <v>KTA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71</v>
      </c>
      <c r="C10" s="89" t="str">
        <f t="shared" si="0"/>
        <v>Nguyễn Thu</v>
      </c>
      <c r="D10" s="90" t="str">
        <f t="shared" si="1"/>
        <v>Thủy</v>
      </c>
      <c r="E10" s="91">
        <f t="shared" si="2"/>
        <v>36070</v>
      </c>
      <c r="F10" s="94" t="str">
        <f t="shared" si="3"/>
        <v>KTC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72</v>
      </c>
      <c r="C11" s="89" t="str">
        <f t="shared" si="0"/>
        <v>Hà Hải</v>
      </c>
      <c r="D11" s="90" t="str">
        <f t="shared" si="1"/>
        <v>My</v>
      </c>
      <c r="E11" s="91">
        <f t="shared" si="2"/>
        <v>35865</v>
      </c>
      <c r="F11" s="94" t="str">
        <f t="shared" si="3"/>
        <v>KTA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73</v>
      </c>
      <c r="C12" s="89" t="str">
        <f t="shared" si="0"/>
        <v>Nguyễn Thị </v>
      </c>
      <c r="D12" s="90" t="str">
        <f t="shared" si="1"/>
        <v>Trang</v>
      </c>
      <c r="E12" s="91">
        <f t="shared" si="2"/>
        <v>36096</v>
      </c>
      <c r="F12" s="94" t="str">
        <f t="shared" si="3"/>
        <v>KTC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74</v>
      </c>
      <c r="C13" s="89" t="str">
        <f t="shared" si="0"/>
        <v>Nguyễn Thu</v>
      </c>
      <c r="D13" s="90" t="str">
        <f t="shared" si="1"/>
        <v>Nga</v>
      </c>
      <c r="E13" s="91">
        <f t="shared" si="2"/>
        <v>36080</v>
      </c>
      <c r="F13" s="94" t="str">
        <f t="shared" si="3"/>
        <v>KTA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75</v>
      </c>
      <c r="C14" s="89" t="str">
        <f t="shared" si="0"/>
        <v>Nguyễn Thị </v>
      </c>
      <c r="D14" s="90" t="str">
        <f t="shared" si="1"/>
        <v>Trang</v>
      </c>
      <c r="E14" s="91">
        <f t="shared" si="2"/>
        <v>36016</v>
      </c>
      <c r="F14" s="94" t="str">
        <f t="shared" si="3"/>
        <v>KTC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76</v>
      </c>
      <c r="C15" s="89" t="str">
        <f t="shared" si="0"/>
        <v>Hồ Hồng</v>
      </c>
      <c r="D15" s="90" t="str">
        <f t="shared" si="1"/>
        <v>Nhung</v>
      </c>
      <c r="E15" s="91">
        <f t="shared" si="2"/>
        <v>36129</v>
      </c>
      <c r="F15" s="94" t="str">
        <f t="shared" si="3"/>
        <v>KTA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77</v>
      </c>
      <c r="C16" s="89" t="str">
        <f t="shared" si="0"/>
        <v>Nguyễn Thùy </v>
      </c>
      <c r="D16" s="90" t="str">
        <f t="shared" si="1"/>
        <v>Trang</v>
      </c>
      <c r="E16" s="91">
        <f t="shared" si="2"/>
        <v>35802</v>
      </c>
      <c r="F16" s="94" t="str">
        <f t="shared" si="3"/>
        <v>KTC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78</v>
      </c>
      <c r="C17" s="89" t="str">
        <f t="shared" si="0"/>
        <v>Nguyễn Thị </v>
      </c>
      <c r="D17" s="90" t="str">
        <f t="shared" si="1"/>
        <v>Nương</v>
      </c>
      <c r="E17" s="91">
        <f t="shared" si="2"/>
        <v>35953</v>
      </c>
      <c r="F17" s="94" t="str">
        <f t="shared" si="3"/>
        <v>KTA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79</v>
      </c>
      <c r="C18" s="89" t="str">
        <f t="shared" si="0"/>
        <v>Nguyễn Thị Hồng</v>
      </c>
      <c r="D18" s="90" t="str">
        <f t="shared" si="1"/>
        <v>Tuyết</v>
      </c>
      <c r="E18" s="91">
        <f t="shared" si="2"/>
        <v>36107</v>
      </c>
      <c r="F18" s="94" t="str">
        <f t="shared" si="3"/>
        <v>KTC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80</v>
      </c>
      <c r="C19" s="89" t="str">
        <f t="shared" si="0"/>
        <v>Tô Thị Lan</v>
      </c>
      <c r="D19" s="90" t="str">
        <f t="shared" si="1"/>
        <v>Phương</v>
      </c>
      <c r="E19" s="91">
        <f t="shared" si="2"/>
        <v>35700</v>
      </c>
      <c r="F19" s="94" t="str">
        <f t="shared" si="3"/>
        <v>KTA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81</v>
      </c>
      <c r="C20" s="89" t="str">
        <f t="shared" si="0"/>
        <v>Lê Thị Bảo</v>
      </c>
      <c r="D20" s="90" t="str">
        <f t="shared" si="1"/>
        <v>Vân</v>
      </c>
      <c r="E20" s="91">
        <f t="shared" si="2"/>
        <v>36008</v>
      </c>
      <c r="F20" s="94" t="str">
        <f t="shared" si="3"/>
        <v>KTC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82</v>
      </c>
      <c r="C21" s="89" t="str">
        <f>VLOOKUP(B21,data,2,0)</f>
        <v>Nguyễn Thị Bích </v>
      </c>
      <c r="D21" s="90" t="str">
        <f>VLOOKUP(B21,data,3,0)</f>
        <v>Phượng</v>
      </c>
      <c r="E21" s="91">
        <f>VLOOKUP(B21,data,4,0)</f>
        <v>35693</v>
      </c>
      <c r="F21" s="94" t="str">
        <f>VLOOKUP(B21,data,5,0)</f>
        <v>KTA</v>
      </c>
      <c r="G21" s="94" t="str">
        <f>VLOOKUP(B21,data,6,0)</f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83</v>
      </c>
      <c r="C22" s="89" t="str">
        <f>VLOOKUP(B22,data,2,0)</f>
        <v>Đỗ Thị </v>
      </c>
      <c r="D22" s="90" t="str">
        <f>VLOOKUP(B22,data,3,0)</f>
        <v>Thảo</v>
      </c>
      <c r="E22" s="91">
        <f>VLOOKUP(B22,data,4,0)</f>
        <v>35787</v>
      </c>
      <c r="F22" s="94" t="str">
        <f>VLOOKUP(B22,data,5,0)</f>
        <v>KTA</v>
      </c>
      <c r="G22" s="94" t="str">
        <f>VLOOKUP(B22,data,6,0)</f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84</v>
      </c>
      <c r="C23" s="89" t="str">
        <f>VLOOKUP(B23,data,2,0)</f>
        <v>Nguyễn Thị</v>
      </c>
      <c r="D23" s="90" t="str">
        <f>VLOOKUP(B23,data,3,0)</f>
        <v>Thoa</v>
      </c>
      <c r="E23" s="91">
        <f>VLOOKUP(B23,data,4,0)</f>
        <v>35876</v>
      </c>
      <c r="F23" s="94" t="str">
        <f>VLOOKUP(B23,data,5,0)</f>
        <v>KTA</v>
      </c>
      <c r="G23" s="94" t="str">
        <f>VLOOKUP(B23,data,6,0)</f>
        <v>TKDN</v>
      </c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85</v>
      </c>
      <c r="C24" s="89" t="str">
        <f>VLOOKUP(B24,data,2,0)</f>
        <v>Nguyễn Minh</v>
      </c>
      <c r="D24" s="90" t="str">
        <f>VLOOKUP(B24,data,3,0)</f>
        <v>Thúy</v>
      </c>
      <c r="E24" s="91">
        <f>VLOOKUP(B24,data,4,0)</f>
        <v>35881</v>
      </c>
      <c r="F24" s="94" t="str">
        <f>VLOOKUP(B24,data,5,0)</f>
        <v>KTA</v>
      </c>
      <c r="G24" s="94" t="str">
        <f>VLOOKUP(B24,data,6,0)</f>
        <v>TKDN</v>
      </c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86</v>
      </c>
      <c r="C25" s="89" t="str">
        <f>VLOOKUP(B25,data,2,0)</f>
        <v>Hà Thu </v>
      </c>
      <c r="D25" s="90" t="str">
        <f>VLOOKUP(B25,data,3,0)</f>
        <v>Trang</v>
      </c>
      <c r="E25" s="91">
        <f>VLOOKUP(B25,data,4,0)</f>
        <v>36089</v>
      </c>
      <c r="F25" s="94" t="str">
        <f>VLOOKUP(B25,data,5,0)</f>
        <v>KTA</v>
      </c>
      <c r="G25" s="94" t="str">
        <f>VLOOKUP(B25,data,6,0)</f>
        <v>TKDN</v>
      </c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87</v>
      </c>
      <c r="C26" s="89" t="str">
        <f>VLOOKUP(B26,data,2,0)</f>
        <v>Nguyễn Thị Thu</v>
      </c>
      <c r="D26" s="90" t="str">
        <f>VLOOKUP(B26,data,3,0)</f>
        <v>Trang</v>
      </c>
      <c r="E26" s="91">
        <f>VLOOKUP(B26,data,4,0)</f>
        <v>36159</v>
      </c>
      <c r="F26" s="94" t="str">
        <f>VLOOKUP(B26,data,5,0)</f>
        <v>KTA</v>
      </c>
      <c r="G26" s="94" t="str">
        <f>VLOOKUP(B26,data,6,0)</f>
        <v>TKDN</v>
      </c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88</v>
      </c>
      <c r="C27" s="89" t="str">
        <f>VLOOKUP(B27,data,2,0)</f>
        <v>Phạm Thị Hồng </v>
      </c>
      <c r="D27" s="90" t="str">
        <f>VLOOKUP(B27,data,3,0)</f>
        <v>Vân</v>
      </c>
      <c r="E27" s="91">
        <f>VLOOKUP(B27,data,4,0)</f>
        <v>35705</v>
      </c>
      <c r="F27" s="94" t="str">
        <f>VLOOKUP(B27,data,5,0)</f>
        <v>KTA</v>
      </c>
      <c r="G27" s="94" t="str">
        <f>VLOOKUP(B27,data,6,0)</f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89</v>
      </c>
      <c r="C28" s="89" t="str">
        <f>VLOOKUP(B28,data,2,0)</f>
        <v>Đặng Thị Hải</v>
      </c>
      <c r="D28" s="90" t="str">
        <f>VLOOKUP(B28,data,3,0)</f>
        <v>Yến</v>
      </c>
      <c r="E28" s="91">
        <f>VLOOKUP(B28,data,4,0)</f>
        <v>35905</v>
      </c>
      <c r="F28" s="94" t="str">
        <f>VLOOKUP(B28,data,5,0)</f>
        <v>KTA</v>
      </c>
      <c r="G28" s="94" t="str">
        <f>VLOOKUP(B28,data,6,0)</f>
        <v>TKDN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/>
      <c r="C30" s="89"/>
      <c r="D30" s="90"/>
      <c r="E30" s="91"/>
      <c r="F30" s="94"/>
      <c r="G30" s="94"/>
      <c r="H30" s="94"/>
      <c r="I30" s="87"/>
      <c r="J30" s="92"/>
      <c r="K30" s="92"/>
    </row>
    <row r="31" s="93" customFormat="1" ht="6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69921875" style="9" customWidth="1"/>
    <col min="9" max="9" width="9.3984375" style="9" customWidth="1"/>
    <col min="10" max="10" width="6.39843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201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200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90</v>
      </c>
      <c r="C6" s="89" t="str">
        <f aca="true" t="shared" si="0" ref="C6:C30">VLOOKUP(B6,data,2,0)</f>
        <v>Nguyễn Quang </v>
      </c>
      <c r="D6" s="90" t="str">
        <f aca="true" t="shared" si="1" ref="D6:D21">VLOOKUP(B6,data,3,0)</f>
        <v>Hà</v>
      </c>
      <c r="E6" s="91">
        <f aca="true" t="shared" si="2" ref="E6:E21">VLOOKUP(B6,data,4,0)</f>
        <v>36048</v>
      </c>
      <c r="F6" s="87" t="str">
        <f aca="true" t="shared" si="3" ref="F6:F21">VLOOKUP(B6,data,5,0)</f>
        <v>TH</v>
      </c>
      <c r="G6" s="87" t="str">
        <f aca="true" t="shared" si="4" ref="G6:G30">VLOOKUP(B6,data,6,0)</f>
        <v>LTVB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91</v>
      </c>
      <c r="C7" s="89" t="str">
        <f t="shared" si="0"/>
        <v>Trần Thị Thúy </v>
      </c>
      <c r="D7" s="90" t="str">
        <f t="shared" si="1"/>
        <v>Hằng</v>
      </c>
      <c r="E7" s="91">
        <f t="shared" si="2"/>
        <v>34210</v>
      </c>
      <c r="F7" s="94" t="str">
        <f t="shared" si="3"/>
        <v>TH</v>
      </c>
      <c r="G7" s="94" t="str">
        <f t="shared" si="4"/>
        <v>LTVB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92</v>
      </c>
      <c r="C8" s="89" t="str">
        <f t="shared" si="0"/>
        <v>Nguyễn Hồng</v>
      </c>
      <c r="D8" s="90" t="str">
        <f t="shared" si="1"/>
        <v>Hiệp</v>
      </c>
      <c r="E8" s="91">
        <f t="shared" si="2"/>
        <v>35861</v>
      </c>
      <c r="F8" s="94" t="str">
        <f t="shared" si="3"/>
        <v>TH</v>
      </c>
      <c r="G8" s="94" t="str">
        <f t="shared" si="4"/>
        <v>LTVB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93</v>
      </c>
      <c r="C9" s="89" t="str">
        <f t="shared" si="0"/>
        <v>Nguyễn Thị Lan </v>
      </c>
      <c r="D9" s="90" t="str">
        <f t="shared" si="1"/>
        <v>Hương</v>
      </c>
      <c r="E9" s="91">
        <f t="shared" si="2"/>
        <v>36070</v>
      </c>
      <c r="F9" s="94" t="str">
        <f t="shared" si="3"/>
        <v>TH</v>
      </c>
      <c r="G9" s="94" t="str">
        <f t="shared" si="4"/>
        <v>LTVB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94</v>
      </c>
      <c r="C10" s="89" t="str">
        <f t="shared" si="0"/>
        <v>Nguyễn Văn </v>
      </c>
      <c r="D10" s="90" t="str">
        <f t="shared" si="1"/>
        <v>Luyện</v>
      </c>
      <c r="E10" s="91">
        <f t="shared" si="2"/>
        <v>35836</v>
      </c>
      <c r="F10" s="94" t="str">
        <f t="shared" si="3"/>
        <v>TH</v>
      </c>
      <c r="G10" s="94" t="str">
        <f t="shared" si="4"/>
        <v>LTVB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95</v>
      </c>
      <c r="C11" s="89" t="str">
        <f t="shared" si="0"/>
        <v>Nguyễn Đình </v>
      </c>
      <c r="D11" s="90" t="str">
        <f t="shared" si="1"/>
        <v>Lương</v>
      </c>
      <c r="E11" s="91">
        <f t="shared" si="2"/>
        <v>36147</v>
      </c>
      <c r="F11" s="94" t="str">
        <f t="shared" si="3"/>
        <v>TH</v>
      </c>
      <c r="G11" s="94" t="str">
        <f t="shared" si="4"/>
        <v>LTVB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96</v>
      </c>
      <c r="C12" s="89" t="str">
        <f t="shared" si="0"/>
        <v>Nguyễn Văn </v>
      </c>
      <c r="D12" s="90" t="str">
        <f t="shared" si="1"/>
        <v>Mạnh</v>
      </c>
      <c r="E12" s="91">
        <f t="shared" si="2"/>
        <v>36048</v>
      </c>
      <c r="F12" s="94" t="str">
        <f t="shared" si="3"/>
        <v>TH</v>
      </c>
      <c r="G12" s="94" t="str">
        <f t="shared" si="4"/>
        <v>LTVB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97</v>
      </c>
      <c r="C13" s="89" t="str">
        <f t="shared" si="0"/>
        <v>Nguyễn Hoàng </v>
      </c>
      <c r="D13" s="90" t="str">
        <f t="shared" si="1"/>
        <v>Minh</v>
      </c>
      <c r="E13" s="91">
        <f t="shared" si="2"/>
        <v>36139</v>
      </c>
      <c r="F13" s="94" t="str">
        <f t="shared" si="3"/>
        <v>TH</v>
      </c>
      <c r="G13" s="94" t="str">
        <f t="shared" si="4"/>
        <v>LTVB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98</v>
      </c>
      <c r="C14" s="89" t="str">
        <f t="shared" si="0"/>
        <v>Ngô Thị </v>
      </c>
      <c r="D14" s="90" t="str">
        <f t="shared" si="1"/>
        <v>Minh</v>
      </c>
      <c r="E14" s="91">
        <f t="shared" si="2"/>
        <v>35989</v>
      </c>
      <c r="F14" s="94" t="str">
        <f t="shared" si="3"/>
        <v>TH</v>
      </c>
      <c r="G14" s="94" t="str">
        <f t="shared" si="4"/>
        <v>LTVB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99</v>
      </c>
      <c r="C15" s="89" t="str">
        <f t="shared" si="0"/>
        <v>Vũ Hồng </v>
      </c>
      <c r="D15" s="90" t="str">
        <f t="shared" si="1"/>
        <v>Sơn</v>
      </c>
      <c r="E15" s="91">
        <f t="shared" si="2"/>
        <v>35956</v>
      </c>
      <c r="F15" s="94" t="str">
        <f t="shared" si="3"/>
        <v>TH</v>
      </c>
      <c r="G15" s="94" t="str">
        <f t="shared" si="4"/>
        <v>LTVB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100</v>
      </c>
      <c r="C16" s="89" t="str">
        <f t="shared" si="0"/>
        <v>Hoàng Thị Thúy</v>
      </c>
      <c r="D16" s="90" t="str">
        <f t="shared" si="1"/>
        <v>Vân</v>
      </c>
      <c r="E16" s="91">
        <f t="shared" si="2"/>
        <v>34279</v>
      </c>
      <c r="F16" s="94" t="str">
        <f t="shared" si="3"/>
        <v>TH</v>
      </c>
      <c r="G16" s="94" t="str">
        <f t="shared" si="4"/>
        <v>LTVB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/>
      <c r="C17" s="89"/>
      <c r="D17" s="90"/>
      <c r="E17" s="91"/>
      <c r="F17" s="94"/>
      <c r="G17" s="94"/>
      <c r="H17" s="94"/>
      <c r="I17" s="87"/>
      <c r="J17" s="92"/>
      <c r="K17" s="92"/>
    </row>
    <row r="18" spans="1:11" s="93" customFormat="1" ht="25.5" customHeight="1">
      <c r="A18" s="87">
        <v>13</v>
      </c>
      <c r="B18" s="88"/>
      <c r="C18" s="89"/>
      <c r="D18" s="90"/>
      <c r="E18" s="91"/>
      <c r="F18" s="94"/>
      <c r="G18" s="94"/>
      <c r="H18" s="94"/>
      <c r="I18" s="87"/>
      <c r="J18" s="92"/>
      <c r="K18" s="92"/>
    </row>
    <row r="19" spans="1:11" s="93" customFormat="1" ht="25.5" customHeight="1">
      <c r="A19" s="87">
        <v>14</v>
      </c>
      <c r="B19" s="88"/>
      <c r="C19" s="89"/>
      <c r="D19" s="90"/>
      <c r="E19" s="91"/>
      <c r="F19" s="94"/>
      <c r="G19" s="94"/>
      <c r="H19" s="94"/>
      <c r="I19" s="87"/>
      <c r="J19" s="92"/>
      <c r="K19" s="92"/>
    </row>
    <row r="20" spans="1:11" s="93" customFormat="1" ht="25.5" customHeight="1">
      <c r="A20" s="87">
        <v>15</v>
      </c>
      <c r="B20" s="88"/>
      <c r="C20" s="89"/>
      <c r="D20" s="90"/>
      <c r="E20" s="91"/>
      <c r="F20" s="94"/>
      <c r="G20" s="94"/>
      <c r="H20" s="94"/>
      <c r="I20" s="87"/>
      <c r="J20" s="92"/>
      <c r="K20" s="92"/>
    </row>
    <row r="21" spans="1:11" s="93" customFormat="1" ht="25.5" customHeight="1">
      <c r="A21" s="87">
        <v>16</v>
      </c>
      <c r="B21" s="88"/>
      <c r="C21" s="89"/>
      <c r="D21" s="90"/>
      <c r="E21" s="91"/>
      <c r="F21" s="94"/>
      <c r="G21" s="94"/>
      <c r="H21" s="94"/>
      <c r="I21" s="87"/>
      <c r="J21" s="92"/>
      <c r="K21" s="92"/>
    </row>
    <row r="22" spans="1:11" s="93" customFormat="1" ht="25.5" customHeight="1">
      <c r="A22" s="87">
        <v>17</v>
      </c>
      <c r="B22" s="88"/>
      <c r="C22" s="89"/>
      <c r="D22" s="90"/>
      <c r="E22" s="91"/>
      <c r="F22" s="94"/>
      <c r="G22" s="94"/>
      <c r="H22" s="94"/>
      <c r="I22" s="87"/>
      <c r="J22" s="92"/>
      <c r="K22" s="92"/>
    </row>
    <row r="23" spans="1:11" s="93" customFormat="1" ht="25.5" customHeight="1">
      <c r="A23" s="87">
        <v>18</v>
      </c>
      <c r="B23" s="88"/>
      <c r="C23" s="89"/>
      <c r="D23" s="90"/>
      <c r="E23" s="91"/>
      <c r="F23" s="94"/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/>
      <c r="C24" s="89"/>
      <c r="D24" s="90"/>
      <c r="E24" s="91"/>
      <c r="F24" s="94"/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/>
      <c r="C25" s="89"/>
      <c r="D25" s="90"/>
      <c r="E25" s="91"/>
      <c r="F25" s="94"/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/>
      <c r="C26" s="89"/>
      <c r="D26" s="90"/>
      <c r="E26" s="91"/>
      <c r="F26" s="94"/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/>
      <c r="C27" s="89"/>
      <c r="D27" s="90"/>
      <c r="E27" s="91"/>
      <c r="F27" s="94"/>
      <c r="G27" s="94"/>
      <c r="H27" s="94"/>
      <c r="I27" s="87"/>
      <c r="J27" s="92"/>
      <c r="K27" s="92"/>
    </row>
    <row r="28" spans="1:11" s="93" customFormat="1" ht="25.5" customHeight="1">
      <c r="A28" s="87">
        <v>23</v>
      </c>
      <c r="B28" s="88"/>
      <c r="C28" s="89"/>
      <c r="D28" s="90"/>
      <c r="E28" s="91"/>
      <c r="F28" s="94"/>
      <c r="G28" s="94"/>
      <c r="H28" s="94"/>
      <c r="I28" s="87"/>
      <c r="J28" s="92"/>
      <c r="K28" s="92"/>
    </row>
    <row r="29" spans="1:11" s="93" customFormat="1" ht="25.5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/>
      <c r="C30" s="89"/>
      <c r="D30" s="90"/>
      <c r="E30" s="91"/>
      <c r="F30" s="94"/>
      <c r="G30" s="94"/>
      <c r="H30" s="94"/>
      <c r="I30" s="87"/>
      <c r="J30" s="92"/>
      <c r="K30" s="92"/>
    </row>
    <row r="31" s="93" customFormat="1" ht="6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19921875" style="9" customWidth="1"/>
    <col min="10" max="10" width="6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195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199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192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101</v>
      </c>
      <c r="C6" s="89" t="str">
        <f aca="true" t="shared" si="0" ref="C6:C22">VLOOKUP(B6,data,2,0)</f>
        <v>Nguyễn Quang </v>
      </c>
      <c r="D6" s="90" t="str">
        <f aca="true" t="shared" si="1" ref="D6:D22">VLOOKUP(B6,data,3,0)</f>
        <v>Anh</v>
      </c>
      <c r="E6" s="91">
        <f aca="true" t="shared" si="2" ref="E6:E22">VLOOKUP(B6,data,4,0)</f>
        <v>36062</v>
      </c>
      <c r="F6" s="87" t="str">
        <f aca="true" t="shared" si="3" ref="F6:F22">VLOOKUP(B6,data,5,0)</f>
        <v>TK</v>
      </c>
      <c r="G6" s="87" t="str">
        <f aca="true" t="shared" si="4" ref="G6:G30">VLOOKUP(B6,data,6,0)</f>
        <v>TKXH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102</v>
      </c>
      <c r="C7" s="89" t="str">
        <f t="shared" si="0"/>
        <v>Hoàng Thị Thanh </v>
      </c>
      <c r="D7" s="90" t="str">
        <f t="shared" si="1"/>
        <v>Chúc</v>
      </c>
      <c r="E7" s="91">
        <f t="shared" si="2"/>
        <v>36127</v>
      </c>
      <c r="F7" s="94" t="str">
        <f t="shared" si="3"/>
        <v>QTKD</v>
      </c>
      <c r="G7" s="94" t="str">
        <f t="shared" si="4"/>
        <v>QTNL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103</v>
      </c>
      <c r="C8" s="89" t="str">
        <f t="shared" si="0"/>
        <v>Phạm Quỳnh </v>
      </c>
      <c r="D8" s="90" t="str">
        <f t="shared" si="1"/>
        <v>Anh</v>
      </c>
      <c r="E8" s="91">
        <f t="shared" si="2"/>
        <v>35967</v>
      </c>
      <c r="F8" s="94" t="str">
        <f t="shared" si="3"/>
        <v>TK</v>
      </c>
      <c r="G8" s="94" t="str">
        <f t="shared" si="4"/>
        <v>TKXH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104</v>
      </c>
      <c r="C9" s="89" t="str">
        <f t="shared" si="0"/>
        <v>Nguyễn Đức</v>
      </c>
      <c r="D9" s="90" t="str">
        <f t="shared" si="1"/>
        <v>Dũng</v>
      </c>
      <c r="E9" s="91">
        <f t="shared" si="2"/>
        <v>35199</v>
      </c>
      <c r="F9" s="94" t="str">
        <f t="shared" si="3"/>
        <v>QTKD</v>
      </c>
      <c r="G9" s="94" t="str">
        <f t="shared" si="4"/>
        <v>QTNL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105</v>
      </c>
      <c r="C10" s="89" t="str">
        <f t="shared" si="0"/>
        <v>Phương Văn </v>
      </c>
      <c r="D10" s="90" t="str">
        <f t="shared" si="1"/>
        <v>Diết</v>
      </c>
      <c r="E10" s="91">
        <f t="shared" si="2"/>
        <v>35854</v>
      </c>
      <c r="F10" s="94" t="str">
        <f t="shared" si="3"/>
        <v>TK</v>
      </c>
      <c r="G10" s="94" t="str">
        <f t="shared" si="4"/>
        <v>TKXH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106</v>
      </c>
      <c r="C11" s="89" t="str">
        <f t="shared" si="0"/>
        <v>Tân Văn</v>
      </c>
      <c r="D11" s="90" t="str">
        <f t="shared" si="1"/>
        <v>Đạt</v>
      </c>
      <c r="E11" s="91">
        <f t="shared" si="2"/>
        <v>36148</v>
      </c>
      <c r="F11" s="94" t="str">
        <f t="shared" si="3"/>
        <v>QTKD</v>
      </c>
      <c r="G11" s="94" t="str">
        <f t="shared" si="4"/>
        <v>QTNL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107</v>
      </c>
      <c r="C12" s="89" t="str">
        <f t="shared" si="0"/>
        <v>Nông  Thiêm</v>
      </c>
      <c r="D12" s="90" t="str">
        <f t="shared" si="1"/>
        <v>Dũng</v>
      </c>
      <c r="E12" s="91">
        <f t="shared" si="2"/>
        <v>34809</v>
      </c>
      <c r="F12" s="94" t="str">
        <f t="shared" si="3"/>
        <v>TK</v>
      </c>
      <c r="G12" s="94" t="str">
        <f t="shared" si="4"/>
        <v>TKXH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108</v>
      </c>
      <c r="C13" s="89" t="str">
        <f t="shared" si="0"/>
        <v>Vũ Thị </v>
      </c>
      <c r="D13" s="90" t="str">
        <f t="shared" si="1"/>
        <v>Hậu</v>
      </c>
      <c r="E13" s="91">
        <f t="shared" si="2"/>
        <v>36051</v>
      </c>
      <c r="F13" s="94" t="str">
        <f t="shared" si="3"/>
        <v>QTKD</v>
      </c>
      <c r="G13" s="94" t="str">
        <f t="shared" si="4"/>
        <v>QTNL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109</v>
      </c>
      <c r="C14" s="89" t="str">
        <f t="shared" si="0"/>
        <v>Nguyễn Thị </v>
      </c>
      <c r="D14" s="90" t="str">
        <f t="shared" si="1"/>
        <v>Hiền</v>
      </c>
      <c r="E14" s="91">
        <f t="shared" si="2"/>
        <v>35986</v>
      </c>
      <c r="F14" s="94" t="str">
        <f t="shared" si="3"/>
        <v>TK</v>
      </c>
      <c r="G14" s="94" t="str">
        <f t="shared" si="4"/>
        <v>TKXH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110</v>
      </c>
      <c r="C15" s="89" t="str">
        <f t="shared" si="0"/>
        <v>Nguyễn Thị Mỹ </v>
      </c>
      <c r="D15" s="90" t="str">
        <f t="shared" si="1"/>
        <v>Linh</v>
      </c>
      <c r="E15" s="91">
        <f t="shared" si="2"/>
        <v>36140</v>
      </c>
      <c r="F15" s="94" t="str">
        <f t="shared" si="3"/>
        <v>QTKD</v>
      </c>
      <c r="G15" s="94" t="str">
        <f t="shared" si="4"/>
        <v>QTNL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111</v>
      </c>
      <c r="C16" s="89" t="str">
        <f t="shared" si="0"/>
        <v>Nguyễn Thế </v>
      </c>
      <c r="D16" s="90" t="str">
        <f t="shared" si="1"/>
        <v>Huân</v>
      </c>
      <c r="E16" s="91">
        <f t="shared" si="2"/>
        <v>34967</v>
      </c>
      <c r="F16" s="94" t="str">
        <f t="shared" si="3"/>
        <v>TK</v>
      </c>
      <c r="G16" s="94" t="str">
        <f t="shared" si="4"/>
        <v>TKXH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112</v>
      </c>
      <c r="C17" s="89" t="str">
        <f t="shared" si="0"/>
        <v>Nguyễn Thọ </v>
      </c>
      <c r="D17" s="90" t="str">
        <f t="shared" si="1"/>
        <v>Luật</v>
      </c>
      <c r="E17" s="91">
        <f t="shared" si="2"/>
        <v>35702</v>
      </c>
      <c r="F17" s="94" t="str">
        <f t="shared" si="3"/>
        <v>QTKD</v>
      </c>
      <c r="G17" s="94" t="str">
        <f t="shared" si="4"/>
        <v>QTNL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113</v>
      </c>
      <c r="C18" s="89" t="str">
        <f t="shared" si="0"/>
        <v>Nguyễn Thị </v>
      </c>
      <c r="D18" s="90" t="str">
        <f t="shared" si="1"/>
        <v>Huệ</v>
      </c>
      <c r="E18" s="91">
        <f t="shared" si="2"/>
        <v>36118</v>
      </c>
      <c r="F18" s="94" t="str">
        <f t="shared" si="3"/>
        <v>TK</v>
      </c>
      <c r="G18" s="94" t="str">
        <f t="shared" si="4"/>
        <v>TKXH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114</v>
      </c>
      <c r="C19" s="89" t="str">
        <f t="shared" si="0"/>
        <v>Doãn Thị </v>
      </c>
      <c r="D19" s="90" t="str">
        <f t="shared" si="1"/>
        <v>Mai</v>
      </c>
      <c r="E19" s="91">
        <f t="shared" si="2"/>
        <v>36100</v>
      </c>
      <c r="F19" s="94" t="str">
        <f t="shared" si="3"/>
        <v>QTKD</v>
      </c>
      <c r="G19" s="94" t="str">
        <f t="shared" si="4"/>
        <v>QTNL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115</v>
      </c>
      <c r="C20" s="89" t="str">
        <f t="shared" si="0"/>
        <v>Vi Quang</v>
      </c>
      <c r="D20" s="90" t="str">
        <f t="shared" si="1"/>
        <v>Huy</v>
      </c>
      <c r="E20" s="91">
        <f t="shared" si="2"/>
        <v>35953</v>
      </c>
      <c r="F20" s="94" t="str">
        <f t="shared" si="3"/>
        <v>TK</v>
      </c>
      <c r="G20" s="94" t="str">
        <f t="shared" si="4"/>
        <v>TKXH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116</v>
      </c>
      <c r="C21" s="89" t="str">
        <f t="shared" si="0"/>
        <v>Nguyễn Thuý </v>
      </c>
      <c r="D21" s="90" t="str">
        <f t="shared" si="1"/>
        <v>Quỳnh</v>
      </c>
      <c r="E21" s="91">
        <f t="shared" si="2"/>
        <v>35256</v>
      </c>
      <c r="F21" s="94" t="str">
        <f t="shared" si="3"/>
        <v>QTKD</v>
      </c>
      <c r="G21" s="94" t="str">
        <f t="shared" si="4"/>
        <v>QTNL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117</v>
      </c>
      <c r="C22" s="89" t="str">
        <f t="shared" si="0"/>
        <v>Hà Đức </v>
      </c>
      <c r="D22" s="90" t="str">
        <f t="shared" si="1"/>
        <v>Phương</v>
      </c>
      <c r="E22" s="91">
        <f t="shared" si="2"/>
        <v>35796</v>
      </c>
      <c r="F22" s="94" t="str">
        <f t="shared" si="3"/>
        <v>TK</v>
      </c>
      <c r="G22" s="94" t="str">
        <f t="shared" si="4"/>
        <v>TKXH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118</v>
      </c>
      <c r="C23" s="89" t="str">
        <f aca="true" t="shared" si="5" ref="C23:C30">VLOOKUP(B23,data,2,0)</f>
        <v>Thân Đức </v>
      </c>
      <c r="D23" s="90" t="str">
        <f aca="true" t="shared" si="6" ref="D23:D30">VLOOKUP(B23,data,3,0)</f>
        <v>Tây</v>
      </c>
      <c r="E23" s="91">
        <f aca="true" t="shared" si="7" ref="E23:E30">VLOOKUP(B23,data,4,0)</f>
        <v>35480</v>
      </c>
      <c r="F23" s="94" t="str">
        <f aca="true" t="shared" si="8" ref="F23:F30">VLOOKUP(B23,data,5,0)</f>
        <v>QTKD</v>
      </c>
      <c r="G23" s="94" t="str">
        <f t="shared" si="4"/>
        <v>QTNL</v>
      </c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119</v>
      </c>
      <c r="C24" s="89" t="str">
        <f t="shared" si="5"/>
        <v>Nguyễn Thu </v>
      </c>
      <c r="D24" s="90" t="str">
        <f t="shared" si="6"/>
        <v>Phương</v>
      </c>
      <c r="E24" s="91">
        <f t="shared" si="7"/>
        <v>35286</v>
      </c>
      <c r="F24" s="94" t="str">
        <f t="shared" si="8"/>
        <v>TK</v>
      </c>
      <c r="G24" s="94" t="str">
        <f t="shared" si="4"/>
        <v>TKXH</v>
      </c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120</v>
      </c>
      <c r="C25" s="89" t="str">
        <f t="shared" si="5"/>
        <v>Nguyễn Thị</v>
      </c>
      <c r="D25" s="90" t="str">
        <f t="shared" si="6"/>
        <v>Thanh</v>
      </c>
      <c r="E25" s="91">
        <f t="shared" si="7"/>
        <v>35869</v>
      </c>
      <c r="F25" s="94" t="str">
        <f t="shared" si="8"/>
        <v>QTKD</v>
      </c>
      <c r="G25" s="94" t="str">
        <f t="shared" si="4"/>
        <v>QTNL</v>
      </c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121</v>
      </c>
      <c r="C26" s="89" t="str">
        <f t="shared" si="5"/>
        <v>Phạm Thị Thu</v>
      </c>
      <c r="D26" s="90" t="str">
        <f t="shared" si="6"/>
        <v>Thảo</v>
      </c>
      <c r="E26" s="91">
        <f t="shared" si="7"/>
        <v>35902</v>
      </c>
      <c r="F26" s="94" t="str">
        <f t="shared" si="8"/>
        <v>TK</v>
      </c>
      <c r="G26" s="94" t="str">
        <f t="shared" si="4"/>
        <v>TKXH</v>
      </c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122</v>
      </c>
      <c r="C27" s="89" t="str">
        <f t="shared" si="5"/>
        <v>Nguyễn Thanh </v>
      </c>
      <c r="D27" s="90" t="str">
        <f t="shared" si="6"/>
        <v>Tú</v>
      </c>
      <c r="E27" s="91">
        <f t="shared" si="7"/>
        <v>35811</v>
      </c>
      <c r="F27" s="94" t="str">
        <f t="shared" si="8"/>
        <v>QTKD</v>
      </c>
      <c r="G27" s="94" t="str">
        <f t="shared" si="4"/>
        <v>QTNL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123</v>
      </c>
      <c r="C28" s="89" t="str">
        <f t="shared" si="5"/>
        <v>Nguyễn Thu </v>
      </c>
      <c r="D28" s="90" t="str">
        <f t="shared" si="6"/>
        <v>Trang</v>
      </c>
      <c r="E28" s="91" t="str">
        <f t="shared" si="7"/>
        <v>14-12-1998</v>
      </c>
      <c r="F28" s="94" t="str">
        <f t="shared" si="8"/>
        <v>TK</v>
      </c>
      <c r="G28" s="94" t="str">
        <f t="shared" si="4"/>
        <v>TKXH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124</v>
      </c>
      <c r="C29" s="89" t="str">
        <f t="shared" si="5"/>
        <v>Hoàng Xuân </v>
      </c>
      <c r="D29" s="90" t="str">
        <f t="shared" si="6"/>
        <v>Trường</v>
      </c>
      <c r="E29" s="91" t="str">
        <f t="shared" si="7"/>
        <v>07-06-1998</v>
      </c>
      <c r="F29" s="94" t="str">
        <f t="shared" si="8"/>
        <v>TK</v>
      </c>
      <c r="G29" s="94" t="str">
        <f t="shared" si="4"/>
        <v>TKXH</v>
      </c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125</v>
      </c>
      <c r="C30" s="89" t="str">
        <f t="shared" si="5"/>
        <v>Hoàng Văn </v>
      </c>
      <c r="D30" s="90" t="str">
        <f t="shared" si="6"/>
        <v>Vĩnh</v>
      </c>
      <c r="E30" s="91">
        <f t="shared" si="7"/>
        <v>36137</v>
      </c>
      <c r="F30" s="94" t="str">
        <f t="shared" si="8"/>
        <v>TK</v>
      </c>
      <c r="G30" s="94" t="str">
        <f t="shared" si="4"/>
        <v>TKXH</v>
      </c>
      <c r="H30" s="94"/>
      <c r="I30" s="87"/>
      <c r="J30" s="92"/>
      <c r="K30" s="92"/>
    </row>
    <row r="31" spans="1:11" s="93" customFormat="1" ht="4.5" customHeight="1">
      <c r="A31" s="97"/>
      <c r="B31" s="98"/>
      <c r="C31" s="99"/>
      <c r="D31" s="100"/>
      <c r="E31" s="101"/>
      <c r="F31" s="102"/>
      <c r="G31" s="102"/>
      <c r="H31" s="102"/>
      <c r="I31" s="97"/>
      <c r="J31" s="99"/>
      <c r="K31" s="99"/>
    </row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2018-12-14T08:02:24Z</cp:lastPrinted>
  <dcterms:created xsi:type="dcterms:W3CDTF">2011-06-14T14:45:05Z</dcterms:created>
  <dcterms:modified xsi:type="dcterms:W3CDTF">2018-12-14T08:04:08Z</dcterms:modified>
  <cp:category/>
  <cp:version/>
  <cp:contentType/>
  <cp:contentStatus/>
</cp:coreProperties>
</file>